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6B0E5B9A-35C0-40ED-B052-E6386DE1FE2F}" xr6:coauthVersionLast="45" xr6:coauthVersionMax="45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F42" i="1" l="1"/>
  <c r="F41" i="1"/>
  <c r="F40" i="1"/>
  <c r="F38" i="1"/>
  <c r="F37" i="1"/>
  <c r="F36" i="1"/>
  <c r="F35" i="1"/>
  <c r="F29" i="1" l="1"/>
  <c r="F26" i="1" l="1"/>
  <c r="F24" i="1"/>
  <c r="F20" i="1"/>
  <c r="F19" i="1"/>
  <c r="F21" i="1" s="1"/>
  <c r="F10" i="1"/>
  <c r="F11" i="1"/>
  <c r="F12" i="1"/>
  <c r="F13" i="1"/>
  <c r="F14" i="1"/>
  <c r="F15" i="1"/>
  <c r="F16" i="1"/>
  <c r="F9" i="1"/>
  <c r="F8" i="1"/>
  <c r="F17" i="1" l="1"/>
</calcChain>
</file>

<file path=xl/sharedStrings.xml><?xml version="1.0" encoding="utf-8"?>
<sst xmlns="http://schemas.openxmlformats.org/spreadsheetml/2006/main" count="182" uniqueCount="124">
  <si>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</si>
  <si>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</si>
  <si>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</si>
  <si>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</si>
  <si>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</si>
  <si>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</si>
  <si>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</si>
  <si>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</si>
  <si>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</si>
  <si>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</si>
  <si>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</si>
  <si>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</si>
  <si>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</si>
  <si>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</si>
  <si>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</si>
  <si>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Ordem de Compra</t>
  </si>
  <si>
    <t>ANO DE 2020</t>
  </si>
  <si>
    <t>unid</t>
  </si>
  <si>
    <t>par</t>
  </si>
  <si>
    <t>ser</t>
  </si>
  <si>
    <t>cestas</t>
  </si>
  <si>
    <t>Goias Ferramentas Ltda</t>
  </si>
  <si>
    <t>lote</t>
  </si>
  <si>
    <t xml:space="preserve">MÊS AGOSTO </t>
  </si>
  <si>
    <t>Cadeiras de rodas reforçada adulto obeso</t>
  </si>
  <si>
    <t>Ortopedia Casa Grande</t>
  </si>
  <si>
    <t>Cadeiras de rodas reforçada adulto obeso pedal elevado</t>
  </si>
  <si>
    <t>Muleta axilar adulto P</t>
  </si>
  <si>
    <t>Muleta axilar adulto M</t>
  </si>
  <si>
    <t>Muleta axilar adulto G</t>
  </si>
  <si>
    <t>Muleta canadense</t>
  </si>
  <si>
    <t>Bengala adulto</t>
  </si>
  <si>
    <t>Bengala 4 pontas adulto</t>
  </si>
  <si>
    <t>Andador articulado de aliminio</t>
  </si>
  <si>
    <t>Aqusição de veiculo tipo picape compacta 4x2</t>
  </si>
  <si>
    <t>Belcar Veiculos Ltda</t>
  </si>
  <si>
    <t>Gas liquefeito de Petroleo - Recarga P13</t>
  </si>
  <si>
    <t>Gas liquefeito de Petroleo - Recarga P45</t>
  </si>
  <si>
    <t>recarga</t>
  </si>
  <si>
    <t>Copagaz Distribuidora de Gás AS</t>
  </si>
  <si>
    <t>Aquisição de EPI's</t>
  </si>
  <si>
    <t>Forte Imperador Atacadista</t>
  </si>
  <si>
    <t>Ate a efetiva execução</t>
  </si>
  <si>
    <t>15.823.467/0001-09</t>
  </si>
  <si>
    <t>Serviços gráficos</t>
  </si>
  <si>
    <t>CMYK Cons. Grafica e Editora</t>
  </si>
  <si>
    <t>28.508.812/0001-61</t>
  </si>
  <si>
    <t>Aquisição de cestas basicas contendo 19 itens</t>
  </si>
  <si>
    <t>GA Brasil Generos Alimenticios</t>
  </si>
  <si>
    <t>08.306.601/0001-39</t>
  </si>
  <si>
    <t>Locação Empilhadeira</t>
  </si>
  <si>
    <t>Solução Empilhadeira Ltda</t>
  </si>
  <si>
    <t>Aquisição de lavadora de alta pressão</t>
  </si>
  <si>
    <t>21.111.386/0001-30</t>
  </si>
  <si>
    <t xml:space="preserve">Balança digital </t>
  </si>
  <si>
    <t>Agua Pura Comercio e Dist. Ltda</t>
  </si>
  <si>
    <t>05.384.518/0001-90</t>
  </si>
  <si>
    <t>Serviços de Impressão Digital em placas de Outdoor</t>
  </si>
  <si>
    <t>serv</t>
  </si>
  <si>
    <t>JS Arte Visual</t>
  </si>
  <si>
    <t>Serviços gráficos Debates Sociais</t>
  </si>
  <si>
    <t>Cristo Redentor Grafica e Editora</t>
  </si>
  <si>
    <t>Aquisição de avental em TNT</t>
  </si>
  <si>
    <t>Aquisição de Toucas em TNT</t>
  </si>
  <si>
    <t>Aquisição de propes em TNT</t>
  </si>
  <si>
    <t>pares</t>
  </si>
  <si>
    <t>06.107.711/0002-27</t>
  </si>
  <si>
    <t>Maxdescarte Ind. Comercio</t>
  </si>
  <si>
    <t>Serviços testes Covid - Sorologia</t>
  </si>
  <si>
    <t>Serviços testes Covid - RT/PCR</t>
  </si>
  <si>
    <t>Inst. Goiano de Oncologia</t>
  </si>
  <si>
    <t>Conviver Cuidado Humanizado</t>
  </si>
  <si>
    <t>Aquisição de máscara N95</t>
  </si>
  <si>
    <t>Aquisição de luvas em latex - cx com 100</t>
  </si>
  <si>
    <t>caixas</t>
  </si>
  <si>
    <t>Imagem Produtos Hospitalares</t>
  </si>
  <si>
    <t>07.094.705/0001-64</t>
  </si>
  <si>
    <t>Taça de borracha para profilaxia</t>
  </si>
  <si>
    <t xml:space="preserve">Única Dental </t>
  </si>
  <si>
    <t>07.547.660/0001-36</t>
  </si>
  <si>
    <t>kg</t>
  </si>
  <si>
    <t>Incinera Tratamento Residuos</t>
  </si>
  <si>
    <t>UP Brasil</t>
  </si>
  <si>
    <t>Serviços de vale alimentação 12 meses</t>
  </si>
  <si>
    <t>Serviços de coleta residuos de serviços de saúde 3 meses</t>
  </si>
  <si>
    <t>Serviços de Cuidador de Idosos 3 meses</t>
  </si>
  <si>
    <t>Aquisição de Terminal de video conferencia</t>
  </si>
  <si>
    <t>Aquisição de notebboks para operação terminal de video</t>
  </si>
  <si>
    <t>Aquisição de notebook placa dedicada</t>
  </si>
  <si>
    <t>Aquisição de TV led 50 polegadas</t>
  </si>
  <si>
    <t>Contratação Licença Zoom 12 meses</t>
  </si>
  <si>
    <t>XP on Consultoria</t>
  </si>
  <si>
    <t>Corp Center</t>
  </si>
  <si>
    <t>Tek Distribuidor Ltda</t>
  </si>
  <si>
    <t>Contrato - CF 037/2020</t>
  </si>
  <si>
    <t>12 (doze) meses</t>
  </si>
  <si>
    <t>26.708.894/0001-62</t>
  </si>
  <si>
    <t>Contrato - CF 036/2020</t>
  </si>
  <si>
    <t>36 (trinta e seis) meses</t>
  </si>
  <si>
    <t>02.919.639/0001-86</t>
  </si>
  <si>
    <t xml:space="preserve">Contrato - CF 038/2020 </t>
  </si>
  <si>
    <t>03.237.583/0043-16</t>
  </si>
  <si>
    <t>Contrato CL-CPS 03/2020</t>
  </si>
  <si>
    <t>04.696.623/0001-00</t>
  </si>
  <si>
    <t>03 (três) meses</t>
  </si>
  <si>
    <t>Contrato - CPS 025/2020</t>
  </si>
  <si>
    <t>11.801.085/0001-23</t>
  </si>
  <si>
    <t>Contrato - CPS 022/2020</t>
  </si>
  <si>
    <t>19.730.074/0001-01</t>
  </si>
  <si>
    <t>Contrato - CPS 024/2020</t>
  </si>
  <si>
    <t>01.277.573/0001-20</t>
  </si>
  <si>
    <t>Contrato - CPS 023/2020</t>
  </si>
  <si>
    <t>35.378.490/0001-49</t>
  </si>
  <si>
    <t>60 (sessenta) dias</t>
  </si>
  <si>
    <t>Contrato - CPS 019/2020</t>
  </si>
  <si>
    <t>07.393.407/0001-75</t>
  </si>
  <si>
    <t>Contrato - CPS 026/2020</t>
  </si>
  <si>
    <t>02.959.392/0001-46</t>
  </si>
  <si>
    <t>Contrato - CPS 027/2020</t>
  </si>
  <si>
    <t>23.518.065/0001-29</t>
  </si>
  <si>
    <t>Contrato - CF 040/2020</t>
  </si>
  <si>
    <t>17.692.811/0001-01</t>
  </si>
  <si>
    <t>Contrato - CF 039/2020</t>
  </si>
  <si>
    <t>21.118.267/0001-58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</si>
</sst>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  <numFmt numFmtId="166" formatCode="_-&quot;R$&quot;* #,##0.0000_-;\-&quot;R$&quot;* #,##0.0000_-;_-&quot;R$&quot;* &quot;-&quot;??_-;_-@_-"/>
    <numFmt numFmtId="167" formatCode="_-&quot;R$&quot;* #,##0.00000_-;\-&quot;R$&quot;* #,##0.0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1" fillId="0" borderId="1" xfId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1" applyFont="1" applyFill="1" applyBorder="1"/>
    <xf numFmtId="166" fontId="0" fillId="0" borderId="1" xfId="1" applyNumberFormat="1" applyFont="1" applyBorder="1" applyAlignment="1"/>
    <xf numFmtId="167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64" fontId="2" fillId="0" borderId="1" xfId="1" applyFon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1" applyFont="1" applyFill="1" applyBorder="1"/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/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58"/>
  <sheetViews>
    <sheetView tabSelected="1" topLeftCell="A13" zoomScale="93" zoomScaleNormal="93" workbookViewId="0">
      <selection activeCell="C28" sqref="C28"/>
    </sheetView>
  </sheetViews>
  <sheetFormatPr defaultRowHeight="15" x14ac:dyDescent="0.25"/>
  <cols>
    <col min="1" max="1" width="9.140625" style="1"/>
    <col min="2" max="2" width="53.5703125" customWidth="1"/>
    <col min="3" max="3" width="9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1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</row>
    <row r="2" spans="1:17" x14ac:dyDescent="0.25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7"/>
    </row>
    <row r="3" spans="1:17" x14ac:dyDescent="0.25">
      <c r="A3" s="65" t="s">
        <v>13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7" x14ac:dyDescent="0.25">
      <c r="A4" s="72" t="s">
        <v>16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7" x14ac:dyDescent="0.25">
      <c r="A5" s="68" t="s">
        <v>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70"/>
    </row>
    <row r="6" spans="1:17" x14ac:dyDescent="0.25">
      <c r="A6" s="71"/>
      <c r="B6" s="71"/>
      <c r="C6" s="71"/>
      <c r="D6" s="71"/>
      <c r="E6" s="71"/>
      <c r="F6" s="71"/>
      <c r="G6" s="71"/>
      <c r="H6" s="71"/>
      <c r="I6" s="71"/>
      <c r="J6" s="7"/>
      <c r="K6" s="7"/>
      <c r="L6" s="13"/>
      <c r="M6" s="13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14</v>
      </c>
      <c r="K7" s="3" t="s">
        <v>2</v>
      </c>
      <c r="L7" s="3" t="s">
        <v>4</v>
      </c>
      <c r="M7" s="9" t="s">
        <v>3</v>
      </c>
      <c r="N7" s="8"/>
      <c r="O7" s="8"/>
      <c r="P7" s="8"/>
      <c r="Q7" s="8"/>
    </row>
    <row r="8" spans="1:17" s="21" customFormat="1" x14ac:dyDescent="0.25">
      <c r="A8" s="58">
        <v>1</v>
      </c>
      <c r="B8" s="18" t="s">
        <v>24</v>
      </c>
      <c r="C8" s="15">
        <v>24</v>
      </c>
      <c r="D8" s="15" t="s">
        <v>17</v>
      </c>
      <c r="E8" s="19">
        <v>1180</v>
      </c>
      <c r="F8" s="19">
        <f t="shared" ref="F8:F16" si="0">E8*C8</f>
        <v>28320</v>
      </c>
      <c r="G8" s="61">
        <v>202000058001498</v>
      </c>
      <c r="H8" s="62" t="s">
        <v>25</v>
      </c>
      <c r="I8" s="63" t="s">
        <v>94</v>
      </c>
      <c r="J8" s="63"/>
      <c r="K8" s="62" t="s">
        <v>95</v>
      </c>
      <c r="L8" s="62" t="s">
        <v>96</v>
      </c>
      <c r="M8" s="75">
        <v>44068</v>
      </c>
      <c r="N8" s="20"/>
      <c r="O8" s="20"/>
      <c r="P8" s="20"/>
      <c r="Q8" s="20"/>
    </row>
    <row r="9" spans="1:17" x14ac:dyDescent="0.25">
      <c r="A9" s="59"/>
      <c r="B9" s="11" t="s">
        <v>26</v>
      </c>
      <c r="C9" s="16">
        <v>8</v>
      </c>
      <c r="D9" s="32" t="s">
        <v>17</v>
      </c>
      <c r="E9" s="27">
        <v>960</v>
      </c>
      <c r="F9" s="19">
        <f t="shared" si="0"/>
        <v>7680</v>
      </c>
      <c r="G9" s="61"/>
      <c r="H9" s="62"/>
      <c r="I9" s="63"/>
      <c r="J9" s="63"/>
      <c r="K9" s="62"/>
      <c r="L9" s="62"/>
      <c r="M9" s="75"/>
    </row>
    <row r="10" spans="1:17" x14ac:dyDescent="0.25">
      <c r="A10" s="59"/>
      <c r="B10" s="2" t="s">
        <v>27</v>
      </c>
      <c r="C10" s="32">
        <v>114</v>
      </c>
      <c r="D10" s="32" t="s">
        <v>18</v>
      </c>
      <c r="E10" s="5">
        <v>67.5</v>
      </c>
      <c r="F10" s="19">
        <f t="shared" si="0"/>
        <v>7695</v>
      </c>
      <c r="G10" s="61"/>
      <c r="H10" s="62"/>
      <c r="I10" s="63"/>
      <c r="J10" s="63"/>
      <c r="K10" s="62"/>
      <c r="L10" s="62"/>
      <c r="M10" s="75"/>
    </row>
    <row r="11" spans="1:17" x14ac:dyDescent="0.25">
      <c r="A11" s="59"/>
      <c r="B11" s="2" t="s">
        <v>28</v>
      </c>
      <c r="C11" s="32">
        <v>480</v>
      </c>
      <c r="D11" s="32" t="s">
        <v>18</v>
      </c>
      <c r="E11" s="5">
        <v>82.5</v>
      </c>
      <c r="F11" s="19">
        <f t="shared" si="0"/>
        <v>39600</v>
      </c>
      <c r="G11" s="61"/>
      <c r="H11" s="62"/>
      <c r="I11" s="63"/>
      <c r="J11" s="63"/>
      <c r="K11" s="62"/>
      <c r="L11" s="62"/>
      <c r="M11" s="75"/>
      <c r="N11" s="10"/>
    </row>
    <row r="12" spans="1:17" x14ac:dyDescent="0.25">
      <c r="A12" s="59"/>
      <c r="B12" s="2" t="s">
        <v>29</v>
      </c>
      <c r="C12" s="32">
        <v>360</v>
      </c>
      <c r="D12" s="32" t="s">
        <v>18</v>
      </c>
      <c r="E12" s="5">
        <v>82.92</v>
      </c>
      <c r="F12" s="19">
        <f t="shared" si="0"/>
        <v>29851.200000000001</v>
      </c>
      <c r="G12" s="61"/>
      <c r="H12" s="62"/>
      <c r="I12" s="63"/>
      <c r="J12" s="63"/>
      <c r="K12" s="62"/>
      <c r="L12" s="62"/>
      <c r="M12" s="75"/>
    </row>
    <row r="13" spans="1:17" x14ac:dyDescent="0.25">
      <c r="A13" s="59"/>
      <c r="B13" s="2" t="s">
        <v>30</v>
      </c>
      <c r="C13" s="32">
        <v>120</v>
      </c>
      <c r="D13" s="32" t="s">
        <v>17</v>
      </c>
      <c r="E13" s="5">
        <v>42.97</v>
      </c>
      <c r="F13" s="19">
        <f t="shared" si="0"/>
        <v>5156.3999999999996</v>
      </c>
      <c r="G13" s="61"/>
      <c r="H13" s="62"/>
      <c r="I13" s="63"/>
      <c r="J13" s="63"/>
      <c r="K13" s="62"/>
      <c r="L13" s="62"/>
      <c r="M13" s="75"/>
    </row>
    <row r="14" spans="1:17" x14ac:dyDescent="0.25">
      <c r="A14" s="59"/>
      <c r="B14" s="2" t="s">
        <v>31</v>
      </c>
      <c r="C14" s="32">
        <v>150</v>
      </c>
      <c r="D14" s="32" t="s">
        <v>17</v>
      </c>
      <c r="E14" s="5">
        <v>22</v>
      </c>
      <c r="F14" s="19">
        <f t="shared" si="0"/>
        <v>3300</v>
      </c>
      <c r="G14" s="61"/>
      <c r="H14" s="62"/>
      <c r="I14" s="63"/>
      <c r="J14" s="63"/>
      <c r="K14" s="62"/>
      <c r="L14" s="62"/>
      <c r="M14" s="75"/>
    </row>
    <row r="15" spans="1:17" x14ac:dyDescent="0.25">
      <c r="A15" s="59"/>
      <c r="B15" s="2" t="s">
        <v>32</v>
      </c>
      <c r="C15" s="32">
        <v>30</v>
      </c>
      <c r="D15" s="32" t="s">
        <v>17</v>
      </c>
      <c r="E15" s="28">
        <v>40</v>
      </c>
      <c r="F15" s="19">
        <f t="shared" si="0"/>
        <v>1200</v>
      </c>
      <c r="G15" s="61"/>
      <c r="H15" s="62"/>
      <c r="I15" s="63"/>
      <c r="J15" s="63"/>
      <c r="K15" s="62"/>
      <c r="L15" s="62"/>
      <c r="M15" s="75"/>
    </row>
    <row r="16" spans="1:17" x14ac:dyDescent="0.25">
      <c r="A16" s="59"/>
      <c r="B16" s="2" t="s">
        <v>33</v>
      </c>
      <c r="C16" s="32">
        <v>1200</v>
      </c>
      <c r="D16" s="32" t="s">
        <v>17</v>
      </c>
      <c r="E16" s="5">
        <v>103.85</v>
      </c>
      <c r="F16" s="19">
        <f t="shared" si="0"/>
        <v>124620</v>
      </c>
      <c r="G16" s="61"/>
      <c r="H16" s="62"/>
      <c r="I16" s="63"/>
      <c r="J16" s="63"/>
      <c r="K16" s="62"/>
      <c r="L16" s="62"/>
      <c r="M16" s="75"/>
    </row>
    <row r="17" spans="1:13" x14ac:dyDescent="0.25">
      <c r="A17" s="60"/>
      <c r="B17" s="2"/>
      <c r="C17" s="32"/>
      <c r="D17" s="32"/>
      <c r="E17" s="24"/>
      <c r="F17" s="33">
        <f>SUM(F8:F16)</f>
        <v>247422.59999999998</v>
      </c>
      <c r="G17" s="61"/>
      <c r="H17" s="62"/>
      <c r="I17" s="63"/>
      <c r="J17" s="63"/>
      <c r="K17" s="62"/>
      <c r="L17" s="62"/>
      <c r="M17" s="75"/>
    </row>
    <row r="18" spans="1:13" x14ac:dyDescent="0.25">
      <c r="A18" s="22">
        <v>2</v>
      </c>
      <c r="B18" s="2" t="s">
        <v>34</v>
      </c>
      <c r="C18" s="32">
        <v>1</v>
      </c>
      <c r="D18" s="32" t="s">
        <v>17</v>
      </c>
      <c r="E18" s="5">
        <v>64500</v>
      </c>
      <c r="F18" s="5">
        <v>64500</v>
      </c>
      <c r="G18" s="14">
        <v>202000058002181</v>
      </c>
      <c r="H18" s="32" t="s">
        <v>35</v>
      </c>
      <c r="I18" s="32" t="s">
        <v>97</v>
      </c>
      <c r="J18" s="32"/>
      <c r="K18" s="32" t="s">
        <v>98</v>
      </c>
      <c r="L18" s="32" t="s">
        <v>99</v>
      </c>
      <c r="M18" s="17">
        <v>44056</v>
      </c>
    </row>
    <row r="19" spans="1:13" x14ac:dyDescent="0.25">
      <c r="A19" s="49">
        <v>3</v>
      </c>
      <c r="B19" s="2" t="s">
        <v>36</v>
      </c>
      <c r="C19" s="32">
        <v>30</v>
      </c>
      <c r="D19" s="32" t="s">
        <v>38</v>
      </c>
      <c r="E19" s="5">
        <v>57.85</v>
      </c>
      <c r="F19" s="5">
        <f>E19*C19</f>
        <v>1735.5</v>
      </c>
      <c r="G19" s="76">
        <v>202000058002151</v>
      </c>
      <c r="H19" s="64" t="s">
        <v>39</v>
      </c>
      <c r="I19" s="64" t="s">
        <v>100</v>
      </c>
      <c r="J19" s="64"/>
      <c r="K19" s="64" t="s">
        <v>95</v>
      </c>
      <c r="L19" s="64" t="s">
        <v>101</v>
      </c>
      <c r="M19" s="77">
        <v>44069</v>
      </c>
    </row>
    <row r="20" spans="1:13" x14ac:dyDescent="0.25">
      <c r="A20" s="50"/>
      <c r="B20" s="2" t="s">
        <v>37</v>
      </c>
      <c r="C20" s="32">
        <v>320</v>
      </c>
      <c r="D20" s="32" t="s">
        <v>38</v>
      </c>
      <c r="E20" s="23">
        <v>200.25</v>
      </c>
      <c r="F20" s="5">
        <f>E20*C20</f>
        <v>64080</v>
      </c>
      <c r="G20" s="76"/>
      <c r="H20" s="64"/>
      <c r="I20" s="64"/>
      <c r="J20" s="64"/>
      <c r="K20" s="64"/>
      <c r="L20" s="64"/>
      <c r="M20" s="77"/>
    </row>
    <row r="21" spans="1:13" x14ac:dyDescent="0.25">
      <c r="A21" s="51"/>
      <c r="B21" s="2"/>
      <c r="C21" s="32"/>
      <c r="D21" s="32"/>
      <c r="E21" s="5"/>
      <c r="F21" s="33">
        <f>SUM(F19:F20)</f>
        <v>65815.5</v>
      </c>
      <c r="G21" s="76"/>
      <c r="H21" s="64"/>
      <c r="I21" s="64"/>
      <c r="J21" s="64"/>
      <c r="K21" s="64"/>
      <c r="L21" s="64"/>
      <c r="M21" s="77"/>
    </row>
    <row r="22" spans="1:13" x14ac:dyDescent="0.25">
      <c r="A22" s="49">
        <v>4</v>
      </c>
      <c r="B22" s="81" t="s">
        <v>40</v>
      </c>
      <c r="C22" s="32">
        <v>1</v>
      </c>
      <c r="D22" s="32" t="s">
        <v>22</v>
      </c>
      <c r="E22" s="5">
        <v>15674.41</v>
      </c>
      <c r="F22" s="5">
        <v>15674.41</v>
      </c>
      <c r="G22" s="76">
        <v>202000058001952</v>
      </c>
      <c r="H22" s="64" t="s">
        <v>41</v>
      </c>
      <c r="I22" s="64" t="s">
        <v>15</v>
      </c>
      <c r="J22" s="32">
        <v>165</v>
      </c>
      <c r="K22" s="49" t="s">
        <v>42</v>
      </c>
      <c r="L22" s="49" t="s">
        <v>43</v>
      </c>
      <c r="M22" s="78">
        <v>44054</v>
      </c>
    </row>
    <row r="23" spans="1:13" x14ac:dyDescent="0.25">
      <c r="A23" s="50"/>
      <c r="B23" s="81"/>
      <c r="C23" s="32">
        <v>1</v>
      </c>
      <c r="D23" s="32" t="s">
        <v>22</v>
      </c>
      <c r="E23" s="5">
        <v>21000.61</v>
      </c>
      <c r="F23" s="5">
        <v>2100.61</v>
      </c>
      <c r="G23" s="76"/>
      <c r="H23" s="64"/>
      <c r="I23" s="64"/>
      <c r="J23" s="32">
        <v>166</v>
      </c>
      <c r="K23" s="50"/>
      <c r="L23" s="50"/>
      <c r="M23" s="79"/>
    </row>
    <row r="24" spans="1:13" x14ac:dyDescent="0.25">
      <c r="A24" s="50"/>
      <c r="B24" s="81"/>
      <c r="C24" s="32"/>
      <c r="D24" s="32"/>
      <c r="E24" s="5"/>
      <c r="F24" s="33">
        <f>SUM(F22:F23)</f>
        <v>17775.02</v>
      </c>
      <c r="G24" s="76"/>
      <c r="H24" s="64"/>
      <c r="I24" s="64"/>
      <c r="J24" s="12"/>
      <c r="K24" s="51"/>
      <c r="L24" s="51"/>
      <c r="M24" s="80"/>
    </row>
    <row r="25" spans="1:13" x14ac:dyDescent="0.25">
      <c r="A25" s="12">
        <v>5</v>
      </c>
      <c r="B25" s="35" t="s">
        <v>44</v>
      </c>
      <c r="C25" s="32">
        <v>1</v>
      </c>
      <c r="D25" s="32" t="s">
        <v>19</v>
      </c>
      <c r="E25" s="26">
        <v>10220</v>
      </c>
      <c r="F25" s="5">
        <v>10220</v>
      </c>
      <c r="G25" s="36">
        <v>404383</v>
      </c>
      <c r="H25" s="12" t="s">
        <v>45</v>
      </c>
      <c r="I25" s="12" t="s">
        <v>15</v>
      </c>
      <c r="J25" s="12">
        <v>163</v>
      </c>
      <c r="K25" s="12" t="s">
        <v>42</v>
      </c>
      <c r="L25" s="12" t="s">
        <v>46</v>
      </c>
      <c r="M25" s="34">
        <v>44047</v>
      </c>
    </row>
    <row r="26" spans="1:13" x14ac:dyDescent="0.25">
      <c r="A26" s="25">
        <v>6</v>
      </c>
      <c r="B26" s="2" t="s">
        <v>47</v>
      </c>
      <c r="C26" s="32">
        <v>5329</v>
      </c>
      <c r="D26" s="32" t="s">
        <v>20</v>
      </c>
      <c r="E26" s="5">
        <v>60.8</v>
      </c>
      <c r="F26" s="5">
        <f>E26*C26</f>
        <v>324003.20000000001</v>
      </c>
      <c r="G26" s="14">
        <v>404382</v>
      </c>
      <c r="H26" s="32" t="s">
        <v>48</v>
      </c>
      <c r="I26" s="32" t="s">
        <v>15</v>
      </c>
      <c r="J26" s="32">
        <v>164</v>
      </c>
      <c r="K26" s="32" t="s">
        <v>42</v>
      </c>
      <c r="L26" s="32" t="s">
        <v>49</v>
      </c>
      <c r="M26" s="17">
        <v>44050</v>
      </c>
    </row>
    <row r="27" spans="1:13" x14ac:dyDescent="0.25">
      <c r="A27" s="29">
        <v>7</v>
      </c>
      <c r="B27" s="2" t="s">
        <v>50</v>
      </c>
      <c r="C27" s="32">
        <v>1</v>
      </c>
      <c r="D27" s="32" t="s">
        <v>19</v>
      </c>
      <c r="E27" s="23">
        <v>17952</v>
      </c>
      <c r="F27" s="5">
        <v>17952</v>
      </c>
      <c r="G27" s="14">
        <v>202000058002385</v>
      </c>
      <c r="H27" s="32" t="s">
        <v>51</v>
      </c>
      <c r="I27" s="32" t="s">
        <v>102</v>
      </c>
      <c r="J27" s="32"/>
      <c r="K27" s="32" t="s">
        <v>104</v>
      </c>
      <c r="L27" s="32" t="s">
        <v>103</v>
      </c>
      <c r="M27" s="17">
        <v>44084</v>
      </c>
    </row>
    <row r="28" spans="1:13" x14ac:dyDescent="0.25">
      <c r="A28" s="47">
        <v>8</v>
      </c>
      <c r="B28" s="85" t="s">
        <v>52</v>
      </c>
      <c r="C28" s="44">
        <v>1</v>
      </c>
      <c r="D28" s="44" t="s">
        <v>17</v>
      </c>
      <c r="E28" s="45">
        <v>829</v>
      </c>
      <c r="F28" s="45">
        <v>829</v>
      </c>
      <c r="G28" s="46">
        <v>202000058001956</v>
      </c>
      <c r="H28" s="47" t="s">
        <v>21</v>
      </c>
      <c r="I28" s="47" t="s">
        <v>15</v>
      </c>
      <c r="J28" s="47">
        <v>167</v>
      </c>
      <c r="K28" s="47" t="s">
        <v>42</v>
      </c>
      <c r="L28" s="47" t="s">
        <v>53</v>
      </c>
      <c r="M28" s="48">
        <v>44055</v>
      </c>
    </row>
    <row r="29" spans="1:13" x14ac:dyDescent="0.25">
      <c r="A29" s="12">
        <v>9</v>
      </c>
      <c r="B29" s="2" t="s">
        <v>54</v>
      </c>
      <c r="C29" s="32">
        <v>14</v>
      </c>
      <c r="D29" s="32" t="s">
        <v>17</v>
      </c>
      <c r="E29" s="5">
        <v>43</v>
      </c>
      <c r="F29" s="5">
        <f>E29*C29</f>
        <v>602</v>
      </c>
      <c r="G29" s="36">
        <v>202000058002359</v>
      </c>
      <c r="H29" s="12" t="s">
        <v>55</v>
      </c>
      <c r="I29" s="12" t="s">
        <v>15</v>
      </c>
      <c r="J29" s="12">
        <v>168</v>
      </c>
      <c r="K29" s="12" t="s">
        <v>42</v>
      </c>
      <c r="L29" s="12" t="s">
        <v>56</v>
      </c>
      <c r="M29" s="34">
        <v>44057</v>
      </c>
    </row>
    <row r="30" spans="1:13" x14ac:dyDescent="0.25">
      <c r="A30" s="32">
        <v>10</v>
      </c>
      <c r="B30" s="2" t="s">
        <v>57</v>
      </c>
      <c r="C30" s="32">
        <v>50</v>
      </c>
      <c r="D30" s="32" t="s">
        <v>58</v>
      </c>
      <c r="E30" s="37">
        <v>90</v>
      </c>
      <c r="F30" s="5">
        <v>4500</v>
      </c>
      <c r="G30" s="14">
        <v>202000058002519</v>
      </c>
      <c r="H30" s="32" t="s">
        <v>59</v>
      </c>
      <c r="I30" s="32" t="s">
        <v>105</v>
      </c>
      <c r="J30" s="32"/>
      <c r="K30" s="32" t="s">
        <v>95</v>
      </c>
      <c r="L30" s="43" t="s">
        <v>106</v>
      </c>
      <c r="M30" s="17">
        <v>44067</v>
      </c>
    </row>
    <row r="31" spans="1:13" x14ac:dyDescent="0.25">
      <c r="A31" s="12">
        <v>11</v>
      </c>
      <c r="B31" s="31" t="s">
        <v>60</v>
      </c>
      <c r="C31" s="32">
        <v>1</v>
      </c>
      <c r="D31" s="32" t="s">
        <v>22</v>
      </c>
      <c r="E31" s="5">
        <v>32250</v>
      </c>
      <c r="F31" s="26">
        <v>32250</v>
      </c>
      <c r="G31" s="38">
        <v>202000058002509</v>
      </c>
      <c r="H31" s="32" t="s">
        <v>61</v>
      </c>
      <c r="I31" s="32" t="s">
        <v>107</v>
      </c>
      <c r="J31" s="32"/>
      <c r="K31" s="32" t="s">
        <v>95</v>
      </c>
      <c r="L31" s="32" t="s">
        <v>108</v>
      </c>
      <c r="M31" s="17">
        <v>44067</v>
      </c>
    </row>
    <row r="32" spans="1:13" x14ac:dyDescent="0.25">
      <c r="A32" s="49">
        <v>12</v>
      </c>
      <c r="B32" s="2" t="s">
        <v>62</v>
      </c>
      <c r="C32" s="32">
        <v>1000</v>
      </c>
      <c r="D32" s="32" t="s">
        <v>17</v>
      </c>
      <c r="E32" s="5">
        <v>4.9000000000000004</v>
      </c>
      <c r="F32" s="5">
        <v>4900</v>
      </c>
      <c r="G32" s="55">
        <v>404386</v>
      </c>
      <c r="H32" s="49" t="s">
        <v>67</v>
      </c>
      <c r="I32" s="49" t="s">
        <v>15</v>
      </c>
      <c r="J32" s="49">
        <v>169</v>
      </c>
      <c r="K32" s="49" t="s">
        <v>42</v>
      </c>
      <c r="L32" s="49" t="s">
        <v>66</v>
      </c>
      <c r="M32" s="78">
        <v>44060</v>
      </c>
    </row>
    <row r="33" spans="1:13" x14ac:dyDescent="0.25">
      <c r="A33" s="50"/>
      <c r="B33" s="2" t="s">
        <v>63</v>
      </c>
      <c r="C33" s="32">
        <v>1000</v>
      </c>
      <c r="D33" s="32" t="s">
        <v>17</v>
      </c>
      <c r="E33" s="42">
        <v>8.5000000000000006E-2</v>
      </c>
      <c r="F33" s="5">
        <v>85</v>
      </c>
      <c r="G33" s="56"/>
      <c r="H33" s="50"/>
      <c r="I33" s="50"/>
      <c r="J33" s="50"/>
      <c r="K33" s="50"/>
      <c r="L33" s="50"/>
      <c r="M33" s="79"/>
    </row>
    <row r="34" spans="1:13" x14ac:dyDescent="0.25">
      <c r="A34" s="50"/>
      <c r="B34" s="2" t="s">
        <v>64</v>
      </c>
      <c r="C34" s="32">
        <v>500</v>
      </c>
      <c r="D34" s="32" t="s">
        <v>65</v>
      </c>
      <c r="E34" s="5">
        <v>0.37</v>
      </c>
      <c r="F34" s="5">
        <v>185</v>
      </c>
      <c r="G34" s="56"/>
      <c r="H34" s="50"/>
      <c r="I34" s="50"/>
      <c r="J34" s="50"/>
      <c r="K34" s="50"/>
      <c r="L34" s="50"/>
      <c r="M34" s="79"/>
    </row>
    <row r="35" spans="1:13" x14ac:dyDescent="0.25">
      <c r="A35" s="51"/>
      <c r="B35" s="52"/>
      <c r="C35" s="53"/>
      <c r="D35" s="53"/>
      <c r="E35" s="54"/>
      <c r="F35" s="33">
        <f>SUM(F32:F34)</f>
        <v>5170</v>
      </c>
      <c r="G35" s="57"/>
      <c r="H35" s="51"/>
      <c r="I35" s="51"/>
      <c r="J35" s="51"/>
      <c r="K35" s="51"/>
      <c r="L35" s="51"/>
      <c r="M35" s="80"/>
    </row>
    <row r="36" spans="1:13" x14ac:dyDescent="0.25">
      <c r="A36" s="49">
        <v>13</v>
      </c>
      <c r="B36" s="2" t="s">
        <v>68</v>
      </c>
      <c r="C36" s="32">
        <v>300</v>
      </c>
      <c r="D36" s="32" t="s">
        <v>17</v>
      </c>
      <c r="E36" s="5">
        <v>140</v>
      </c>
      <c r="F36" s="5">
        <f>E36*C36</f>
        <v>42000</v>
      </c>
      <c r="G36" s="55">
        <v>404384</v>
      </c>
      <c r="H36" s="49" t="s">
        <v>70</v>
      </c>
      <c r="I36" s="49" t="s">
        <v>109</v>
      </c>
      <c r="J36" s="39"/>
      <c r="K36" s="39"/>
      <c r="L36" s="39"/>
      <c r="M36" s="41"/>
    </row>
    <row r="37" spans="1:13" x14ac:dyDescent="0.25">
      <c r="A37" s="50"/>
      <c r="B37" s="2" t="s">
        <v>69</v>
      </c>
      <c r="C37" s="29">
        <v>160</v>
      </c>
      <c r="D37" s="29" t="s">
        <v>17</v>
      </c>
      <c r="E37" s="5">
        <v>295</v>
      </c>
      <c r="F37" s="5">
        <f>E37*C37</f>
        <v>47200</v>
      </c>
      <c r="G37" s="56"/>
      <c r="H37" s="50"/>
      <c r="I37" s="50"/>
      <c r="J37" s="29"/>
      <c r="K37" s="29" t="s">
        <v>104</v>
      </c>
      <c r="L37" s="29" t="s">
        <v>110</v>
      </c>
      <c r="M37" s="17">
        <v>44064</v>
      </c>
    </row>
    <row r="38" spans="1:13" x14ac:dyDescent="0.25">
      <c r="A38" s="51"/>
      <c r="B38" s="52"/>
      <c r="C38" s="53"/>
      <c r="D38" s="53"/>
      <c r="E38" s="54"/>
      <c r="F38" s="33">
        <f>SUM(F36:F37)</f>
        <v>89200</v>
      </c>
      <c r="G38" s="57"/>
      <c r="H38" s="51"/>
      <c r="I38" s="51"/>
      <c r="J38" s="29"/>
      <c r="K38" s="29"/>
      <c r="L38" s="29"/>
      <c r="M38" s="17"/>
    </row>
    <row r="39" spans="1:13" x14ac:dyDescent="0.25">
      <c r="A39" s="30">
        <v>14</v>
      </c>
      <c r="B39" s="2" t="s">
        <v>85</v>
      </c>
      <c r="C39" s="30">
        <v>1</v>
      </c>
      <c r="D39" s="30" t="s">
        <v>22</v>
      </c>
      <c r="E39" s="5">
        <v>60000</v>
      </c>
      <c r="F39" s="5">
        <v>60000</v>
      </c>
      <c r="G39" s="14">
        <v>404385</v>
      </c>
      <c r="H39" s="30" t="s">
        <v>71</v>
      </c>
      <c r="I39" s="30" t="s">
        <v>111</v>
      </c>
      <c r="J39" s="30"/>
      <c r="K39" s="30" t="s">
        <v>113</v>
      </c>
      <c r="L39" s="30" t="s">
        <v>112</v>
      </c>
      <c r="M39" s="17">
        <v>44067</v>
      </c>
    </row>
    <row r="40" spans="1:13" x14ac:dyDescent="0.25">
      <c r="A40" s="49">
        <v>15</v>
      </c>
      <c r="B40" s="2" t="s">
        <v>72</v>
      </c>
      <c r="C40" s="30">
        <v>500</v>
      </c>
      <c r="D40" s="30" t="s">
        <v>17</v>
      </c>
      <c r="E40" s="5">
        <v>3.79</v>
      </c>
      <c r="F40" s="5">
        <f>E40*C40</f>
        <v>1895</v>
      </c>
      <c r="G40" s="49">
        <v>404387</v>
      </c>
      <c r="H40" s="49" t="s">
        <v>75</v>
      </c>
      <c r="I40" s="49" t="s">
        <v>15</v>
      </c>
      <c r="J40" s="49">
        <v>170</v>
      </c>
      <c r="K40" s="49" t="s">
        <v>42</v>
      </c>
      <c r="L40" s="49" t="s">
        <v>76</v>
      </c>
      <c r="M40" s="78">
        <v>44063</v>
      </c>
    </row>
    <row r="41" spans="1:13" x14ac:dyDescent="0.25">
      <c r="A41" s="50"/>
      <c r="B41" s="2" t="s">
        <v>73</v>
      </c>
      <c r="C41" s="30">
        <v>10</v>
      </c>
      <c r="D41" s="30" t="s">
        <v>74</v>
      </c>
      <c r="E41" s="5">
        <v>43.9</v>
      </c>
      <c r="F41" s="5">
        <f>E41*C41</f>
        <v>439</v>
      </c>
      <c r="G41" s="50"/>
      <c r="H41" s="50"/>
      <c r="I41" s="50"/>
      <c r="J41" s="50"/>
      <c r="K41" s="50"/>
      <c r="L41" s="50"/>
      <c r="M41" s="79"/>
    </row>
    <row r="42" spans="1:13" x14ac:dyDescent="0.25">
      <c r="A42" s="51"/>
      <c r="B42" s="82"/>
      <c r="C42" s="83"/>
      <c r="D42" s="83"/>
      <c r="E42" s="84"/>
      <c r="F42" s="33">
        <f>SUM(F40:F41)</f>
        <v>2334</v>
      </c>
      <c r="G42" s="51"/>
      <c r="H42" s="51"/>
      <c r="I42" s="51"/>
      <c r="J42" s="51"/>
      <c r="K42" s="51"/>
      <c r="L42" s="51"/>
      <c r="M42" s="80"/>
    </row>
    <row r="43" spans="1:13" x14ac:dyDescent="0.25">
      <c r="A43" s="30">
        <v>16</v>
      </c>
      <c r="B43" s="2" t="s">
        <v>77</v>
      </c>
      <c r="C43" s="30">
        <v>60</v>
      </c>
      <c r="D43" s="30" t="s">
        <v>17</v>
      </c>
      <c r="E43" s="5">
        <v>1.5</v>
      </c>
      <c r="F43" s="5">
        <v>90</v>
      </c>
      <c r="G43" s="14">
        <v>202000058001477</v>
      </c>
      <c r="H43" s="30" t="s">
        <v>78</v>
      </c>
      <c r="I43" s="30" t="s">
        <v>15</v>
      </c>
      <c r="J43" s="30">
        <v>171</v>
      </c>
      <c r="K43" s="30" t="s">
        <v>42</v>
      </c>
      <c r="L43" s="30" t="s">
        <v>79</v>
      </c>
      <c r="M43" s="17">
        <v>44067</v>
      </c>
    </row>
    <row r="44" spans="1:13" x14ac:dyDescent="0.25">
      <c r="A44" s="30">
        <v>17</v>
      </c>
      <c r="B44" s="2" t="s">
        <v>84</v>
      </c>
      <c r="C44" s="30">
        <v>1500</v>
      </c>
      <c r="D44" s="30" t="s">
        <v>80</v>
      </c>
      <c r="E44" s="5">
        <v>1.7</v>
      </c>
      <c r="F44" s="5">
        <v>2550</v>
      </c>
      <c r="G44" s="14">
        <v>202000058002526</v>
      </c>
      <c r="H44" s="30" t="s">
        <v>81</v>
      </c>
      <c r="I44" s="30" t="s">
        <v>114</v>
      </c>
      <c r="J44" s="30"/>
      <c r="K44" s="30" t="s">
        <v>104</v>
      </c>
      <c r="L44" s="30" t="s">
        <v>115</v>
      </c>
      <c r="M44" s="17">
        <v>44075</v>
      </c>
    </row>
    <row r="45" spans="1:13" x14ac:dyDescent="0.25">
      <c r="A45" s="40">
        <v>18</v>
      </c>
      <c r="B45" s="2" t="s">
        <v>83</v>
      </c>
      <c r="C45" s="40">
        <v>1</v>
      </c>
      <c r="D45" s="40" t="s">
        <v>58</v>
      </c>
      <c r="E45" s="5">
        <v>2596292.16</v>
      </c>
      <c r="F45" s="5">
        <v>2596292.16</v>
      </c>
      <c r="G45" s="14">
        <v>202000058002384</v>
      </c>
      <c r="H45" s="40" t="s">
        <v>82</v>
      </c>
      <c r="I45" s="40" t="s">
        <v>116</v>
      </c>
      <c r="J45" s="40"/>
      <c r="K45" s="40" t="s">
        <v>95</v>
      </c>
      <c r="L45" s="40" t="s">
        <v>117</v>
      </c>
      <c r="M45" s="17">
        <v>44076</v>
      </c>
    </row>
    <row r="46" spans="1:13" x14ac:dyDescent="0.25">
      <c r="A46" s="49">
        <v>19</v>
      </c>
      <c r="B46" s="2" t="s">
        <v>86</v>
      </c>
      <c r="C46" s="40">
        <v>22</v>
      </c>
      <c r="D46" s="40" t="s">
        <v>17</v>
      </c>
      <c r="E46" s="5">
        <v>7906.45</v>
      </c>
      <c r="F46" s="5">
        <v>173941.9</v>
      </c>
      <c r="G46" s="55">
        <v>202000058002364</v>
      </c>
      <c r="H46" s="40" t="s">
        <v>91</v>
      </c>
      <c r="I46" s="40" t="s">
        <v>118</v>
      </c>
      <c r="J46" s="40"/>
      <c r="K46" s="40" t="s">
        <v>95</v>
      </c>
      <c r="L46" s="40" t="s">
        <v>119</v>
      </c>
      <c r="M46" s="17">
        <v>44078</v>
      </c>
    </row>
    <row r="47" spans="1:13" x14ac:dyDescent="0.25">
      <c r="A47" s="50"/>
      <c r="B47" s="2" t="s">
        <v>87</v>
      </c>
      <c r="C47" s="40">
        <v>27</v>
      </c>
      <c r="D47" s="40" t="s">
        <v>17</v>
      </c>
      <c r="E47" s="5">
        <v>3683</v>
      </c>
      <c r="F47" s="5">
        <v>99441</v>
      </c>
      <c r="G47" s="56"/>
      <c r="H47" s="40" t="s">
        <v>92</v>
      </c>
      <c r="I47" s="40" t="s">
        <v>120</v>
      </c>
      <c r="J47" s="40"/>
      <c r="K47" s="40" t="s">
        <v>95</v>
      </c>
      <c r="L47" s="40" t="s">
        <v>121</v>
      </c>
      <c r="M47" s="17">
        <v>44078</v>
      </c>
    </row>
    <row r="48" spans="1:13" x14ac:dyDescent="0.25">
      <c r="A48" s="50"/>
      <c r="B48" s="2" t="s">
        <v>88</v>
      </c>
      <c r="C48" s="40">
        <v>1</v>
      </c>
      <c r="D48" s="40" t="s">
        <v>17</v>
      </c>
      <c r="E48" s="5">
        <v>9478.2999999999993</v>
      </c>
      <c r="F48" s="5">
        <v>9478.2999999999993</v>
      </c>
      <c r="G48" s="56"/>
      <c r="H48" s="40" t="s">
        <v>93</v>
      </c>
      <c r="I48" s="40" t="s">
        <v>122</v>
      </c>
      <c r="J48" s="40"/>
      <c r="K48" s="40" t="s">
        <v>95</v>
      </c>
      <c r="L48" s="40" t="s">
        <v>123</v>
      </c>
      <c r="M48" s="17">
        <v>44078</v>
      </c>
    </row>
    <row r="49" spans="1:13" x14ac:dyDescent="0.25">
      <c r="A49" s="50"/>
      <c r="B49" s="2" t="s">
        <v>89</v>
      </c>
      <c r="C49" s="40">
        <v>22</v>
      </c>
      <c r="D49" s="40" t="s">
        <v>17</v>
      </c>
      <c r="E49" s="5">
        <v>2548</v>
      </c>
      <c r="F49" s="5">
        <v>56056</v>
      </c>
      <c r="G49" s="56"/>
      <c r="H49" s="40" t="s">
        <v>93</v>
      </c>
      <c r="I49" s="40" t="s">
        <v>122</v>
      </c>
      <c r="J49" s="40"/>
      <c r="K49" s="43" t="s">
        <v>95</v>
      </c>
      <c r="L49" s="43" t="s">
        <v>123</v>
      </c>
      <c r="M49" s="17">
        <v>44078</v>
      </c>
    </row>
    <row r="50" spans="1:13" x14ac:dyDescent="0.25">
      <c r="A50" s="50"/>
      <c r="B50" s="2" t="s">
        <v>90</v>
      </c>
      <c r="C50" s="40">
        <v>24</v>
      </c>
      <c r="D50" s="40" t="s">
        <v>19</v>
      </c>
      <c r="E50" s="5">
        <v>1440.43</v>
      </c>
      <c r="F50" s="5">
        <v>34570.32</v>
      </c>
      <c r="G50" s="56"/>
      <c r="H50" s="40" t="s">
        <v>91</v>
      </c>
      <c r="I50" s="40" t="s">
        <v>118</v>
      </c>
      <c r="J50" s="40"/>
      <c r="K50" s="43" t="s">
        <v>95</v>
      </c>
      <c r="L50" s="43" t="s">
        <v>119</v>
      </c>
      <c r="M50" s="17">
        <v>44078</v>
      </c>
    </row>
    <row r="51" spans="1:13" x14ac:dyDescent="0.25">
      <c r="A51" s="51"/>
      <c r="B51" s="52"/>
      <c r="C51" s="53"/>
      <c r="D51" s="53"/>
      <c r="E51" s="54"/>
      <c r="F51" s="33">
        <f>SUM(F46:F50)</f>
        <v>373487.52</v>
      </c>
      <c r="G51" s="57"/>
      <c r="H51" s="52"/>
      <c r="I51" s="53"/>
      <c r="J51" s="53"/>
      <c r="K51" s="53"/>
      <c r="L51" s="53"/>
      <c r="M51" s="54"/>
    </row>
    <row r="52" spans="1:13" x14ac:dyDescent="0.25">
      <c r="A52" s="40"/>
      <c r="B52" s="2"/>
      <c r="C52" s="40"/>
      <c r="D52" s="40"/>
      <c r="E52" s="2"/>
      <c r="F52" s="2"/>
      <c r="G52" s="40"/>
      <c r="H52" s="40"/>
      <c r="I52" s="40"/>
      <c r="J52" s="40"/>
      <c r="K52" s="40"/>
      <c r="L52" s="40"/>
      <c r="M52" s="40"/>
    </row>
    <row r="53" spans="1:13" x14ac:dyDescent="0.25">
      <c r="A53" s="40"/>
      <c r="B53" s="2"/>
      <c r="C53" s="40"/>
      <c r="D53" s="40"/>
      <c r="E53" s="2"/>
      <c r="F53" s="2"/>
      <c r="G53" s="40"/>
      <c r="H53" s="40"/>
      <c r="I53" s="40"/>
      <c r="J53" s="40"/>
      <c r="K53" s="40"/>
      <c r="L53" s="40"/>
      <c r="M53" s="40"/>
    </row>
    <row r="54" spans="1:13" x14ac:dyDescent="0.25">
      <c r="A54" s="40"/>
      <c r="B54" s="2"/>
      <c r="C54" s="40"/>
      <c r="D54" s="40"/>
      <c r="E54" s="2"/>
      <c r="F54" s="2"/>
      <c r="G54" s="40"/>
      <c r="H54" s="40"/>
      <c r="I54" s="40"/>
      <c r="J54" s="40"/>
      <c r="K54" s="40"/>
      <c r="L54" s="40"/>
      <c r="M54" s="40"/>
    </row>
    <row r="55" spans="1:13" x14ac:dyDescent="0.25">
      <c r="A55" s="40"/>
      <c r="B55" s="2"/>
      <c r="C55" s="40"/>
      <c r="D55" s="40"/>
      <c r="E55" s="2"/>
      <c r="F55" s="2"/>
      <c r="G55" s="40"/>
      <c r="H55" s="40"/>
      <c r="I55" s="40"/>
      <c r="J55" s="40"/>
      <c r="K55" s="40"/>
      <c r="L55" s="40"/>
      <c r="M55" s="40"/>
    </row>
    <row r="56" spans="1:13" x14ac:dyDescent="0.25">
      <c r="A56" s="40"/>
      <c r="B56" s="2"/>
      <c r="C56" s="40"/>
      <c r="D56" s="40"/>
      <c r="E56" s="2"/>
      <c r="F56" s="2"/>
      <c r="G56" s="40"/>
      <c r="H56" s="40"/>
      <c r="I56" s="40"/>
      <c r="J56" s="40"/>
      <c r="K56" s="40"/>
      <c r="L56" s="40"/>
      <c r="M56" s="40"/>
    </row>
    <row r="57" spans="1:13" x14ac:dyDescent="0.25">
      <c r="A57" s="40"/>
      <c r="B57" s="2"/>
      <c r="C57" s="40"/>
      <c r="D57" s="40"/>
      <c r="E57" s="2"/>
      <c r="F57" s="2"/>
      <c r="G57" s="40"/>
      <c r="H57" s="40"/>
      <c r="I57" s="40"/>
      <c r="J57" s="40"/>
      <c r="K57" s="40"/>
      <c r="L57" s="40"/>
      <c r="M57" s="40"/>
    </row>
    <row r="58" spans="1:13" x14ac:dyDescent="0.25">
      <c r="A58" s="40"/>
      <c r="B58" s="2"/>
      <c r="C58" s="40"/>
      <c r="D58" s="40"/>
      <c r="E58" s="2"/>
      <c r="F58" s="2"/>
      <c r="G58" s="40"/>
      <c r="H58" s="40"/>
      <c r="I58" s="40"/>
      <c r="J58" s="40"/>
      <c r="K58" s="40"/>
      <c r="L58" s="40"/>
      <c r="M58" s="40"/>
    </row>
  </sheetData>
  <mergeCells count="57">
    <mergeCell ref="A46:A51"/>
    <mergeCell ref="B51:E51"/>
    <mergeCell ref="G46:G51"/>
    <mergeCell ref="H51:M51"/>
    <mergeCell ref="B42:E42"/>
    <mergeCell ref="A40:A42"/>
    <mergeCell ref="G40:G42"/>
    <mergeCell ref="H40:H42"/>
    <mergeCell ref="I40:I42"/>
    <mergeCell ref="J40:J42"/>
    <mergeCell ref="K40:K42"/>
    <mergeCell ref="L40:L42"/>
    <mergeCell ref="M40:M42"/>
    <mergeCell ref="J32:J35"/>
    <mergeCell ref="K32:K35"/>
    <mergeCell ref="L32:L35"/>
    <mergeCell ref="M32:M35"/>
    <mergeCell ref="K22:K24"/>
    <mergeCell ref="L22:L24"/>
    <mergeCell ref="M22:M24"/>
    <mergeCell ref="A32:A35"/>
    <mergeCell ref="B35:E35"/>
    <mergeCell ref="G32:G35"/>
    <mergeCell ref="H32:H35"/>
    <mergeCell ref="A22:A24"/>
    <mergeCell ref="B22:B24"/>
    <mergeCell ref="G22:G24"/>
    <mergeCell ref="H22:H24"/>
    <mergeCell ref="I32:I35"/>
    <mergeCell ref="K8:K17"/>
    <mergeCell ref="L8:L17"/>
    <mergeCell ref="M8:M17"/>
    <mergeCell ref="G19:G21"/>
    <mergeCell ref="H19:H21"/>
    <mergeCell ref="I19:I21"/>
    <mergeCell ref="J19:J21"/>
    <mergeCell ref="K19:K21"/>
    <mergeCell ref="L19:L21"/>
    <mergeCell ref="M19:M21"/>
    <mergeCell ref="J8:J17"/>
    <mergeCell ref="A1:M1"/>
    <mergeCell ref="A2:M2"/>
    <mergeCell ref="A3:M3"/>
    <mergeCell ref="A5:M5"/>
    <mergeCell ref="A6:I6"/>
    <mergeCell ref="A4:M4"/>
    <mergeCell ref="A8:A17"/>
    <mergeCell ref="G8:G17"/>
    <mergeCell ref="H8:H17"/>
    <mergeCell ref="I8:I17"/>
    <mergeCell ref="I22:I24"/>
    <mergeCell ref="A19:A21"/>
    <mergeCell ref="A36:A38"/>
    <mergeCell ref="B38:E38"/>
    <mergeCell ref="G36:G38"/>
    <mergeCell ref="H36:H38"/>
    <mergeCell ref="I36:I38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2020-10-13T15:02:49Z</cp:lastPrinted>
  <dcterms:created xsi:type="dcterms:W3CDTF">2019-09-10T15:34:29Z</dcterms:created>
  <dcterms:modified xsi:type="dcterms:W3CDTF">2020-11-30T14:29:53Z</dcterms:modified>
</cp:coreProperties>
</file>