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4E788F66-A5AF-4B74-87BE-628C9B28F61C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9" i="1" l="1"/>
  <c r="F118" i="1"/>
  <c r="F117" i="1"/>
  <c r="F115" i="1"/>
  <c r="F114" i="1"/>
  <c r="F110" i="1"/>
  <c r="F111" i="1"/>
  <c r="F112" i="1"/>
  <c r="F113" i="1"/>
  <c r="F109" i="1"/>
  <c r="F116" i="1" s="1"/>
  <c r="F106" i="1"/>
  <c r="F105" i="1"/>
  <c r="F107" i="1" s="1"/>
  <c r="F103" i="1"/>
  <c r="F97" i="1"/>
  <c r="F98" i="1"/>
  <c r="F99" i="1"/>
  <c r="F100" i="1"/>
  <c r="F96" i="1"/>
  <c r="F101" i="1" s="1"/>
  <c r="F94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72" i="1"/>
  <c r="F70" i="1"/>
  <c r="F69" i="1"/>
  <c r="F65" i="1"/>
  <c r="F64" i="1"/>
  <c r="F63" i="1"/>
  <c r="F62" i="1"/>
  <c r="F61" i="1"/>
  <c r="F59" i="1"/>
  <c r="F54" i="1"/>
  <c r="F52" i="1"/>
  <c r="F53" i="1" s="1"/>
  <c r="F49" i="1"/>
  <c r="F48" i="1"/>
  <c r="F46" i="1"/>
  <c r="F45" i="1"/>
  <c r="F44" i="1"/>
  <c r="F38" i="1"/>
  <c r="F39" i="1"/>
  <c r="F40" i="1"/>
  <c r="F41" i="1"/>
  <c r="F42" i="1"/>
  <c r="F43" i="1"/>
  <c r="F37" i="1"/>
  <c r="F35" i="1"/>
  <c r="F34" i="1"/>
  <c r="F31" i="1"/>
  <c r="F30" i="1"/>
  <c r="F29" i="1"/>
  <c r="F28" i="1"/>
  <c r="F2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9" i="1"/>
  <c r="F93" i="1" l="1"/>
  <c r="F32" i="1"/>
  <c r="F47" i="1"/>
</calcChain>
</file>

<file path=xl/sharedStrings.xml><?xml version="1.0" encoding="utf-8"?>
<sst xmlns="http://schemas.openxmlformats.org/spreadsheetml/2006/main" count="365" uniqueCount="240">
  <si>
    <t>ORGANIZAÇÃO DAS VOLUNTÁRIAS DE GOIÁS - OVG</t>
  </si>
  <si>
    <t>RELATÓRIO DE AQUISIÇÕES E CONTRATAÇÕES</t>
  </si>
  <si>
    <t>COORDENAÇÃO DE AQUISIÇÃO DE BENS, PRODUTOS E SERVIÇOS</t>
  </si>
  <si>
    <t>Objeto</t>
  </si>
  <si>
    <t>Valor Unitário</t>
  </si>
  <si>
    <t>Und</t>
  </si>
  <si>
    <t>Quant</t>
  </si>
  <si>
    <t>Valor Total</t>
  </si>
  <si>
    <t>Fornecedor</t>
  </si>
  <si>
    <t xml:space="preserve">Formalização </t>
  </si>
  <si>
    <t xml:space="preserve">Processo </t>
  </si>
  <si>
    <t>und</t>
  </si>
  <si>
    <t>kg</t>
  </si>
  <si>
    <t>ser</t>
  </si>
  <si>
    <t>Contrato</t>
  </si>
  <si>
    <t xml:space="preserve">Contrato </t>
  </si>
  <si>
    <t>pcte</t>
  </si>
  <si>
    <t>cx</t>
  </si>
  <si>
    <t>VIGÊNCIA</t>
  </si>
  <si>
    <t>DATA DE ASSINATURA</t>
  </si>
  <si>
    <t>07.928.722/0001-50</t>
  </si>
  <si>
    <t>03.305.157/0001-13</t>
  </si>
  <si>
    <t>CNPJ/CPF</t>
  </si>
  <si>
    <t>SETEMBRO DE 2019</t>
  </si>
  <si>
    <t>Etiquetas autoadesivas</t>
  </si>
  <si>
    <t>403446/2019</t>
  </si>
  <si>
    <t xml:space="preserve">Interlabel Soluções </t>
  </si>
  <si>
    <t>Ordem de Compra 8846</t>
  </si>
  <si>
    <t>30.019.250/0001-34</t>
  </si>
  <si>
    <t>até a efetiva entrega</t>
  </si>
  <si>
    <t>Materiais de Pintura</t>
  </si>
  <si>
    <t>Fundo anti corrosivo</t>
  </si>
  <si>
    <t>Cabo para rolo 23cm</t>
  </si>
  <si>
    <t>unid</t>
  </si>
  <si>
    <t>Lixa de parede n. 100</t>
  </si>
  <si>
    <t>Lixa de parede n. 150</t>
  </si>
  <si>
    <t>Lixa de parede n. 80</t>
  </si>
  <si>
    <t>Massa Acrilica 28kg</t>
  </si>
  <si>
    <t>Massa corrida PVA 20 kg</t>
  </si>
  <si>
    <t>Rolo espuma 9cm</t>
  </si>
  <si>
    <t>Rolo de la 23cm</t>
  </si>
  <si>
    <t>Thiner galão 5 litros</t>
  </si>
  <si>
    <t>Tinta acrilica semi brilho cor branco neve - lata 18 litros</t>
  </si>
  <si>
    <t>Tinta esmalte sintetico galão 3,6 litros</t>
  </si>
  <si>
    <t>Tinta piso lata 18 litros</t>
  </si>
  <si>
    <t>Tinta PVA latex, lata 18 litros</t>
  </si>
  <si>
    <t>Tinta texturizada lata 25kg</t>
  </si>
  <si>
    <t>Trincha 3/4</t>
  </si>
  <si>
    <t>Trincha 1' pelo malta</t>
  </si>
  <si>
    <t>Trincha 3'</t>
  </si>
  <si>
    <t>Rolo espuma 23cm</t>
  </si>
  <si>
    <t>Pincel 2'' pelo malta</t>
  </si>
  <si>
    <t>Rolo la anti respingo 23cm</t>
  </si>
  <si>
    <t>Rolo espuma com cabo 5cm</t>
  </si>
  <si>
    <t>Tinta spray frasco 350ml</t>
  </si>
  <si>
    <t>403648/2019</t>
  </si>
  <si>
    <t>America Tintas Eireli</t>
  </si>
  <si>
    <t>Purificador de água para Banco de Alimentos</t>
  </si>
  <si>
    <t>403967/2019</t>
  </si>
  <si>
    <t>Agua Vida  Purificadores</t>
  </si>
  <si>
    <t>Ordem de Compra 8847</t>
  </si>
  <si>
    <t>403594/2019</t>
  </si>
  <si>
    <t>Vega Empresa Serviços Gerais</t>
  </si>
  <si>
    <t>Aquisição de pilhas alcalina AA</t>
  </si>
  <si>
    <t>403821/2019</t>
  </si>
  <si>
    <t>Rigonato Materiais</t>
  </si>
  <si>
    <t>Ordem de Compra 8848</t>
  </si>
  <si>
    <t>06.064.355/0001-20</t>
  </si>
  <si>
    <t>Aquisição de EPIs para o Banco de Alimentos</t>
  </si>
  <si>
    <t>Avental de PVC</t>
  </si>
  <si>
    <t>Botinas</t>
  </si>
  <si>
    <t>Capa de chuva</t>
  </si>
  <si>
    <t>Bota PVC</t>
  </si>
  <si>
    <t>Bone de segurança</t>
  </si>
  <si>
    <t>Luva Nitrilica</t>
  </si>
  <si>
    <t>Creme protetor solar</t>
  </si>
  <si>
    <t>Luva de segurança</t>
  </si>
  <si>
    <t>Oculos de Segurança</t>
  </si>
  <si>
    <t>Colete reflexivo</t>
  </si>
  <si>
    <t>403894/2019</t>
  </si>
  <si>
    <t>Alvo Equipamentos de segurança</t>
  </si>
  <si>
    <t>Ordem de Compra 8849</t>
  </si>
  <si>
    <t>23.372.296/0001-77</t>
  </si>
  <si>
    <t>Aquisição de saco plastico</t>
  </si>
  <si>
    <t>403934/2019</t>
  </si>
  <si>
    <t>HB Comercio de Embalagens</t>
  </si>
  <si>
    <t>Ordem de Compra 8850</t>
  </si>
  <si>
    <t>05.488.166/0001-12</t>
  </si>
  <si>
    <t>Aquisição de camiseta para Banco de Alimentos</t>
  </si>
  <si>
    <t>403866/2019</t>
  </si>
  <si>
    <t>FR Industria e Comercio</t>
  </si>
  <si>
    <t>Ordem de Compra 8851</t>
  </si>
  <si>
    <t>01.889.465/0001-08</t>
  </si>
  <si>
    <t>Aquisição de materiais odontologicos</t>
  </si>
  <si>
    <t>Amalgamador</t>
  </si>
  <si>
    <t>pct</t>
  </si>
  <si>
    <t>Pincel Microbrush (pacote com 100 unidades)</t>
  </si>
  <si>
    <t>403971/2019</t>
  </si>
  <si>
    <t>LM Equip. Hospitalares</t>
  </si>
  <si>
    <t>Ordem de Compra 8852</t>
  </si>
  <si>
    <t>37.647.559/0001-18</t>
  </si>
  <si>
    <t>Aquisição de painel em estrutura metálica em lona</t>
  </si>
  <si>
    <t>Agamemnon Digital</t>
  </si>
  <si>
    <t>Ordem de Compra 8853</t>
  </si>
  <si>
    <t>03.749.227/0001-22</t>
  </si>
  <si>
    <t>Aquisição de escada articulada</t>
  </si>
  <si>
    <t>Ordem de Compra 8854</t>
  </si>
  <si>
    <t>Aquisição de eletrodomesticos para Casa do Interior</t>
  </si>
  <si>
    <t>Liquidificador</t>
  </si>
  <si>
    <t>Microondas</t>
  </si>
  <si>
    <t>404069/2019</t>
  </si>
  <si>
    <t>403969/2019</t>
  </si>
  <si>
    <t>403929/2019</t>
  </si>
  <si>
    <t>Morais Moveis e Eletrodomesticos</t>
  </si>
  <si>
    <t>Ordem de Compra 8855</t>
  </si>
  <si>
    <t>29.967.681/0001-43</t>
  </si>
  <si>
    <t>Aquisição de linho puro</t>
  </si>
  <si>
    <t>metros</t>
  </si>
  <si>
    <t>404023/2019</t>
  </si>
  <si>
    <t>Tecidos Tita</t>
  </si>
  <si>
    <t>Ordem de Compras 8856</t>
  </si>
  <si>
    <t>01.534.593/0001-39</t>
  </si>
  <si>
    <t>Contratação de publicaçãlo oficial em jornal de grande circulação</t>
  </si>
  <si>
    <t>cmxcol</t>
  </si>
  <si>
    <t>J Camara Irmaos</t>
  </si>
  <si>
    <t>403933/2019</t>
  </si>
  <si>
    <t>Kinus Estruturas</t>
  </si>
  <si>
    <t>Ordem de Compra 8857</t>
  </si>
  <si>
    <t>21.495.030/0001-96</t>
  </si>
  <si>
    <t>Fornecimento de refeiçoes para restaurante Valparaiso de Goias</t>
  </si>
  <si>
    <t>Fornecimento de refeiçoes para restaurante Rio Verde</t>
  </si>
  <si>
    <t>403659/2019</t>
  </si>
  <si>
    <t>Lorena Guimarães Santos</t>
  </si>
  <si>
    <t>Aquisição Estantes de aço</t>
  </si>
  <si>
    <t>Aquisição de Estrutura em ground</t>
  </si>
  <si>
    <t>403886/2019</t>
  </si>
  <si>
    <t xml:space="preserve">Ademir Francisco </t>
  </si>
  <si>
    <t>Ordem de Compra 8858</t>
  </si>
  <si>
    <t>19.863.990/0001-10</t>
  </si>
  <si>
    <t>Aquisição de guincho para PNE</t>
  </si>
  <si>
    <t>403892/2019</t>
  </si>
  <si>
    <t>Dimensão Maq e Equipamentos</t>
  </si>
  <si>
    <t>Ordem de Compra 8859</t>
  </si>
  <si>
    <t>11.532.813/0001-49</t>
  </si>
  <si>
    <t>Aquisição de Cortinas</t>
  </si>
  <si>
    <t>Aquisição de cortina para Controle Patrimonial</t>
  </si>
  <si>
    <t>Aquisição de cortina para Bolsa Universitaria</t>
  </si>
  <si>
    <t>403897/2019</t>
  </si>
  <si>
    <t>Euripia Cortinas</t>
  </si>
  <si>
    <t>Ordem de Compra 8860</t>
  </si>
  <si>
    <t>09.688.826/0001-60</t>
  </si>
  <si>
    <t>Fornecimento de refeições para restaurante Aguas Lindas de Goias</t>
  </si>
  <si>
    <t>403658/2019</t>
  </si>
  <si>
    <t>Kadu Comercio e Serviços</t>
  </si>
  <si>
    <t>Aquisição de Produtos para Higiene - CGSF</t>
  </si>
  <si>
    <t>Agulha para insulina (cx com 100 unidades)</t>
  </si>
  <si>
    <t>Compressa cirurgica</t>
  </si>
  <si>
    <t>Creme dental 90g</t>
  </si>
  <si>
    <t>Creme para pentear</t>
  </si>
  <si>
    <t>Creme preventino assaduras 100g</t>
  </si>
  <si>
    <t>Curativo hidratante</t>
  </si>
  <si>
    <t>Desodorante spray feminino 90ml</t>
  </si>
  <si>
    <t>Desodorante spray masculino 90ml</t>
  </si>
  <si>
    <t>Elastico para cabelo</t>
  </si>
  <si>
    <t>Escova dental cerdas macias adulto</t>
  </si>
  <si>
    <t>Hastes flexiveis (cx com 300und)</t>
  </si>
  <si>
    <t>Hidratante Corporal 400ml</t>
  </si>
  <si>
    <t>Lenço umedecido 20x26cm (pcte com 40 und)</t>
  </si>
  <si>
    <t>Lixa para unhas (cx com 24 und)</t>
  </si>
  <si>
    <t>Loção de limpeza 310ml</t>
  </si>
  <si>
    <t>Loção Oleosa AGE</t>
  </si>
  <si>
    <t>Sabonete liquido 250ml</t>
  </si>
  <si>
    <t>Shampo 2x1 350ml</t>
  </si>
  <si>
    <t>Stryphnodendron adsrtingens 60mg/g</t>
  </si>
  <si>
    <t>Pente para cabelo</t>
  </si>
  <si>
    <t>Porta escova de dentes com 3 furos e tampa</t>
  </si>
  <si>
    <t>403700/2019</t>
  </si>
  <si>
    <t>Farmacia Nossa Guia</t>
  </si>
  <si>
    <t>Aquisição de espelhos lapidados para CGSF</t>
  </si>
  <si>
    <t xml:space="preserve">Edjane Kassia Oliveira Silva </t>
  </si>
  <si>
    <t>Ordem de Compra 8861</t>
  </si>
  <si>
    <t>28.164.039/0001-63</t>
  </si>
  <si>
    <t xml:space="preserve">Contratação de serviços de impressão de material </t>
  </si>
  <si>
    <t>Cartão formato A2</t>
  </si>
  <si>
    <t>Cartão formato A3</t>
  </si>
  <si>
    <t>Cartão 4x6,5cm</t>
  </si>
  <si>
    <t>GVM Grafica e Editora</t>
  </si>
  <si>
    <t>Ordem de Compra 8863</t>
  </si>
  <si>
    <t>07.353.128/0001-88</t>
  </si>
  <si>
    <t>Impressão digital em lona 1,5x50cm</t>
  </si>
  <si>
    <t>Impressão digital em lona 1,2x70cm</t>
  </si>
  <si>
    <t>Agamemnon Digital Ltda</t>
  </si>
  <si>
    <t>Ordem de Compra 8862</t>
  </si>
  <si>
    <t>404174/2019</t>
  </si>
  <si>
    <t>403779/2019</t>
  </si>
  <si>
    <t>Fenix Ambiental</t>
  </si>
  <si>
    <t>Contratação de empresa de Engenharia (13,11% de desconto na tabela)</t>
  </si>
  <si>
    <t>Aquisição de tecido tipo brim</t>
  </si>
  <si>
    <t>404073/2019</t>
  </si>
  <si>
    <t>Borges e Fonseca Tecidos</t>
  </si>
  <si>
    <t>Ordem de Compra 8864</t>
  </si>
  <si>
    <t>11.333.329/0001-90</t>
  </si>
  <si>
    <t>Contratação de empresa para confecção de balcão</t>
  </si>
  <si>
    <t>Balcão maior</t>
  </si>
  <si>
    <t>Balcão para caixa</t>
  </si>
  <si>
    <t>404179/2019</t>
  </si>
  <si>
    <t>Leandro Ribeiro</t>
  </si>
  <si>
    <t>Ordem de Compra 8866</t>
  </si>
  <si>
    <t>29.670.134/0001-00</t>
  </si>
  <si>
    <t>Aquisição de bebidas para evento Beneficente</t>
  </si>
  <si>
    <t>Agua mineral de 500ml</t>
  </si>
  <si>
    <t>Refrigerante sabor guaraná 350ml</t>
  </si>
  <si>
    <t>Refrigente sabor cola 350ml</t>
  </si>
  <si>
    <t>Refrigerante sabor cola zero 350ml</t>
  </si>
  <si>
    <t>Suco em lata 350ml</t>
  </si>
  <si>
    <t>Cerveja lata 350ml</t>
  </si>
  <si>
    <t>Refrigerante sabor guaraá zero 350ml</t>
  </si>
  <si>
    <t>Weber Cássio de Souza</t>
  </si>
  <si>
    <t>Ordem de Compra 8865</t>
  </si>
  <si>
    <t>06.052.295.0001-26</t>
  </si>
  <si>
    <t>Ordem de Compra 8867</t>
  </si>
  <si>
    <t>Locação de freezer de capac. 410l</t>
  </si>
  <si>
    <t>Aquisição de tecido tipo sacaria alvejado</t>
  </si>
  <si>
    <t>404185/2019</t>
  </si>
  <si>
    <t>404181/2019</t>
  </si>
  <si>
    <t>Sacaria dantas Ind Com Ltda</t>
  </si>
  <si>
    <t>Ordem de Compra 8868</t>
  </si>
  <si>
    <t>00.405.833.0001/32</t>
  </si>
  <si>
    <t>404193/2019</t>
  </si>
  <si>
    <t>Aviso Urgente Clipping e Softwares</t>
  </si>
  <si>
    <t>Contratação de serviços de leitura e remessa de publicações</t>
  </si>
  <si>
    <t>12 meses</t>
  </si>
  <si>
    <t>00.921.427/0001-22</t>
  </si>
  <si>
    <t>Contrato 22/19</t>
  </si>
  <si>
    <t>01.536.754/0001-23</t>
  </si>
  <si>
    <t>08.742.285/0001-48</t>
  </si>
  <si>
    <t>07.470.393/0001-09</t>
  </si>
  <si>
    <t>02.648.715/0001-80</t>
  </si>
  <si>
    <t>00.740.723/0001-27</t>
  </si>
  <si>
    <t>00.190.951/0001-70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</si>
</sst>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164" fontId="2" fillId="0" borderId="1" xfId="1" applyFont="1" applyBorder="1"/>
    <xf numFmtId="1" fontId="0" fillId="0" borderId="1" xfId="0" applyNumberFormat="1" applyBorder="1" applyAlignment="1">
      <alignment horizontal="left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1" applyFont="1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132"/>
  <sheetViews>
    <sheetView tabSelected="1" zoomScaleNormal="100" workbookViewId="0">
      <selection activeCell="L119" sqref="L119"/>
    </sheetView>
  </sheetViews>
  <sheetFormatPr defaultRowHeight="15" x14ac:dyDescent="0.25"/>
  <cols>
    <col min="1" max="1" width="9.140625" style="1"/>
    <col min="2" max="2" width="65.85546875" customWidth="1"/>
    <col min="3" max="3" width="8.28515625" customWidth="1"/>
    <col min="4" max="4" width="7.7109375" customWidth="1"/>
    <col min="5" max="5" width="22.140625" customWidth="1"/>
    <col min="6" max="6" width="22.28515625" customWidth="1"/>
    <col min="7" max="7" width="16.28515625" style="8" customWidth="1"/>
    <col min="8" max="8" width="30.7109375" style="8" customWidth="1"/>
    <col min="9" max="9" width="22.7109375" customWidth="1"/>
    <col min="10" max="10" width="20.5703125" customWidth="1"/>
    <col min="11" max="11" width="24.7109375" customWidth="1"/>
    <col min="12" max="12" width="22.7109375" customWidth="1"/>
    <col min="13" max="15" width="10.28515625" customWidth="1"/>
  </cols>
  <sheetData>
    <row r="1" spans="1:16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7"/>
      <c r="K1" s="7"/>
      <c r="L1" s="7"/>
    </row>
    <row r="2" spans="1:16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7"/>
      <c r="K2" s="7"/>
      <c r="L2" s="7"/>
    </row>
    <row r="3" spans="1:16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7"/>
      <c r="K3" s="7"/>
      <c r="L3" s="7"/>
    </row>
    <row r="4" spans="1:16" x14ac:dyDescent="0.25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7"/>
      <c r="K4" s="7"/>
      <c r="L4" s="7"/>
    </row>
    <row r="5" spans="1:16" x14ac:dyDescent="0.25">
      <c r="A5" s="49"/>
      <c r="B5" s="49"/>
      <c r="C5" s="49"/>
      <c r="D5" s="49"/>
      <c r="E5" s="49"/>
      <c r="F5" s="49"/>
      <c r="G5" s="49"/>
      <c r="H5" s="49"/>
      <c r="I5" s="49"/>
      <c r="J5" s="10"/>
      <c r="K5" s="7"/>
      <c r="L5" s="7"/>
    </row>
    <row r="6" spans="1:16" x14ac:dyDescent="0.25">
      <c r="A6" s="4"/>
      <c r="B6" s="3" t="s">
        <v>3</v>
      </c>
      <c r="C6" s="3" t="s">
        <v>5</v>
      </c>
      <c r="D6" s="3" t="s">
        <v>6</v>
      </c>
      <c r="E6" s="3" t="s">
        <v>4</v>
      </c>
      <c r="F6" s="3" t="s">
        <v>7</v>
      </c>
      <c r="G6" s="3" t="s">
        <v>10</v>
      </c>
      <c r="H6" s="3" t="s">
        <v>8</v>
      </c>
      <c r="I6" s="9" t="s">
        <v>9</v>
      </c>
      <c r="J6" s="3" t="s">
        <v>18</v>
      </c>
      <c r="K6" s="3" t="s">
        <v>22</v>
      </c>
      <c r="L6" s="9" t="s">
        <v>19</v>
      </c>
      <c r="M6" s="11"/>
      <c r="N6" s="11"/>
      <c r="O6" s="11"/>
      <c r="P6" s="11"/>
    </row>
    <row r="7" spans="1:16" s="23" customFormat="1" x14ac:dyDescent="0.25">
      <c r="A7" s="16">
        <v>1</v>
      </c>
      <c r="B7" s="17" t="s">
        <v>24</v>
      </c>
      <c r="C7" s="18">
        <v>157000</v>
      </c>
      <c r="D7" s="16" t="s">
        <v>11</v>
      </c>
      <c r="E7" s="16">
        <v>2.9000000000000001E-2</v>
      </c>
      <c r="F7" s="19">
        <v>4615.8</v>
      </c>
      <c r="G7" s="16" t="s">
        <v>25</v>
      </c>
      <c r="H7" s="16" t="s">
        <v>26</v>
      </c>
      <c r="I7" s="20" t="s">
        <v>27</v>
      </c>
      <c r="J7" s="16" t="s">
        <v>29</v>
      </c>
      <c r="K7" s="16" t="s">
        <v>28</v>
      </c>
      <c r="L7" s="21">
        <v>43710</v>
      </c>
      <c r="M7" s="22"/>
      <c r="N7" s="22"/>
      <c r="O7" s="22"/>
      <c r="P7" s="22"/>
    </row>
    <row r="8" spans="1:16" x14ac:dyDescent="0.25">
      <c r="A8" s="32">
        <v>2</v>
      </c>
      <c r="B8" s="38" t="s">
        <v>30</v>
      </c>
      <c r="C8" s="39"/>
      <c r="D8" s="39"/>
      <c r="E8" s="39"/>
      <c r="F8" s="40"/>
      <c r="G8" s="14"/>
      <c r="H8" s="14"/>
      <c r="I8" s="9"/>
      <c r="J8" s="14"/>
      <c r="K8" s="14"/>
      <c r="L8" s="9"/>
      <c r="M8" s="11"/>
      <c r="N8" s="11"/>
      <c r="O8" s="11"/>
      <c r="P8" s="11"/>
    </row>
    <row r="9" spans="1:16" x14ac:dyDescent="0.25">
      <c r="A9" s="33"/>
      <c r="B9" s="17" t="s">
        <v>31</v>
      </c>
      <c r="C9" s="16">
        <v>4</v>
      </c>
      <c r="D9" s="16" t="s">
        <v>11</v>
      </c>
      <c r="E9" s="24">
        <v>24</v>
      </c>
      <c r="F9" s="24">
        <f>E9*C9</f>
        <v>96</v>
      </c>
      <c r="G9" s="41" t="s">
        <v>55</v>
      </c>
      <c r="H9" s="41" t="s">
        <v>56</v>
      </c>
      <c r="I9" s="44" t="s">
        <v>14</v>
      </c>
      <c r="J9" s="41" t="s">
        <v>231</v>
      </c>
      <c r="K9" s="41" t="s">
        <v>20</v>
      </c>
      <c r="L9" s="50">
        <v>43718</v>
      </c>
      <c r="M9" s="11"/>
      <c r="N9" s="11"/>
      <c r="O9" s="11"/>
      <c r="P9" s="11"/>
    </row>
    <row r="10" spans="1:16" x14ac:dyDescent="0.25">
      <c r="A10" s="33"/>
      <c r="B10" s="17" t="s">
        <v>32</v>
      </c>
      <c r="C10" s="16">
        <v>45</v>
      </c>
      <c r="D10" s="16" t="s">
        <v>33</v>
      </c>
      <c r="E10" s="24">
        <v>7</v>
      </c>
      <c r="F10" s="24">
        <f t="shared" ref="F10:F31" si="0">E10*C10</f>
        <v>315</v>
      </c>
      <c r="G10" s="42"/>
      <c r="H10" s="42"/>
      <c r="I10" s="45"/>
      <c r="J10" s="42"/>
      <c r="K10" s="42"/>
      <c r="L10" s="45"/>
      <c r="M10" s="11"/>
      <c r="N10" s="11"/>
      <c r="O10" s="11"/>
      <c r="P10" s="11"/>
    </row>
    <row r="11" spans="1:16" x14ac:dyDescent="0.25">
      <c r="A11" s="33"/>
      <c r="B11" s="17" t="s">
        <v>34</v>
      </c>
      <c r="C11" s="16">
        <v>500</v>
      </c>
      <c r="D11" s="16" t="s">
        <v>11</v>
      </c>
      <c r="E11" s="24">
        <v>0.74</v>
      </c>
      <c r="F11" s="24">
        <f t="shared" si="0"/>
        <v>370</v>
      </c>
      <c r="G11" s="42"/>
      <c r="H11" s="42"/>
      <c r="I11" s="45"/>
      <c r="J11" s="42"/>
      <c r="K11" s="42"/>
      <c r="L11" s="45"/>
      <c r="M11" s="11"/>
      <c r="N11" s="11"/>
      <c r="O11" s="11"/>
      <c r="P11" s="11"/>
    </row>
    <row r="12" spans="1:16" x14ac:dyDescent="0.25">
      <c r="A12" s="33"/>
      <c r="B12" s="17" t="s">
        <v>35</v>
      </c>
      <c r="C12" s="16">
        <v>500</v>
      </c>
      <c r="D12" s="16" t="s">
        <v>11</v>
      </c>
      <c r="E12" s="24">
        <v>0.74</v>
      </c>
      <c r="F12" s="24">
        <f t="shared" si="0"/>
        <v>370</v>
      </c>
      <c r="G12" s="42"/>
      <c r="H12" s="42"/>
      <c r="I12" s="45"/>
      <c r="J12" s="42"/>
      <c r="K12" s="42"/>
      <c r="L12" s="45"/>
      <c r="M12" s="11"/>
      <c r="N12" s="11"/>
      <c r="O12" s="11"/>
      <c r="P12" s="11"/>
    </row>
    <row r="13" spans="1:16" x14ac:dyDescent="0.25">
      <c r="A13" s="33"/>
      <c r="B13" s="2" t="s">
        <v>36</v>
      </c>
      <c r="C13" s="16">
        <v>300</v>
      </c>
      <c r="D13" s="16" t="s">
        <v>11</v>
      </c>
      <c r="E13" s="5">
        <v>0.74</v>
      </c>
      <c r="F13" s="24">
        <f t="shared" si="0"/>
        <v>222</v>
      </c>
      <c r="G13" s="42"/>
      <c r="H13" s="42"/>
      <c r="I13" s="45"/>
      <c r="J13" s="42"/>
      <c r="K13" s="42"/>
      <c r="L13" s="45"/>
      <c r="M13" s="12"/>
      <c r="N13" s="12"/>
      <c r="O13" s="12"/>
      <c r="P13" s="12"/>
    </row>
    <row r="14" spans="1:16" x14ac:dyDescent="0.25">
      <c r="A14" s="33"/>
      <c r="B14" s="2" t="s">
        <v>37</v>
      </c>
      <c r="C14" s="16">
        <v>10</v>
      </c>
      <c r="D14" s="16" t="s">
        <v>11</v>
      </c>
      <c r="E14" s="5">
        <v>55</v>
      </c>
      <c r="F14" s="24">
        <f t="shared" si="0"/>
        <v>550</v>
      </c>
      <c r="G14" s="42"/>
      <c r="H14" s="42"/>
      <c r="I14" s="45"/>
      <c r="J14" s="42"/>
      <c r="K14" s="42"/>
      <c r="L14" s="45"/>
      <c r="M14" s="12"/>
      <c r="N14" s="12"/>
      <c r="O14" s="12"/>
      <c r="P14" s="12"/>
    </row>
    <row r="15" spans="1:16" x14ac:dyDescent="0.25">
      <c r="A15" s="33"/>
      <c r="B15" s="2" t="s">
        <v>38</v>
      </c>
      <c r="C15" s="16">
        <v>50</v>
      </c>
      <c r="D15" s="16" t="s">
        <v>11</v>
      </c>
      <c r="E15" s="5">
        <v>24</v>
      </c>
      <c r="F15" s="24">
        <f t="shared" si="0"/>
        <v>1200</v>
      </c>
      <c r="G15" s="42"/>
      <c r="H15" s="42"/>
      <c r="I15" s="45"/>
      <c r="J15" s="42"/>
      <c r="K15" s="42"/>
      <c r="L15" s="45"/>
      <c r="M15" s="12"/>
      <c r="N15" s="12"/>
      <c r="O15" s="12"/>
      <c r="P15" s="12"/>
    </row>
    <row r="16" spans="1:16" x14ac:dyDescent="0.25">
      <c r="A16" s="33"/>
      <c r="B16" s="2" t="s">
        <v>39</v>
      </c>
      <c r="C16" s="16">
        <v>50</v>
      </c>
      <c r="D16" s="16" t="s">
        <v>11</v>
      </c>
      <c r="E16" s="5">
        <v>4</v>
      </c>
      <c r="F16" s="24">
        <f t="shared" si="0"/>
        <v>200</v>
      </c>
      <c r="G16" s="42"/>
      <c r="H16" s="42"/>
      <c r="I16" s="45"/>
      <c r="J16" s="42"/>
      <c r="K16" s="42"/>
      <c r="L16" s="45"/>
      <c r="M16" s="12"/>
      <c r="N16" s="12"/>
      <c r="O16" s="12"/>
      <c r="P16" s="12"/>
    </row>
    <row r="17" spans="1:16" x14ac:dyDescent="0.25">
      <c r="A17" s="33"/>
      <c r="B17" s="2" t="s">
        <v>40</v>
      </c>
      <c r="C17" s="16">
        <v>20</v>
      </c>
      <c r="D17" s="16" t="s">
        <v>11</v>
      </c>
      <c r="E17" s="5">
        <v>17</v>
      </c>
      <c r="F17" s="24">
        <f t="shared" si="0"/>
        <v>340</v>
      </c>
      <c r="G17" s="42"/>
      <c r="H17" s="42"/>
      <c r="I17" s="45"/>
      <c r="J17" s="42"/>
      <c r="K17" s="42"/>
      <c r="L17" s="45"/>
      <c r="M17" s="12"/>
      <c r="N17" s="12"/>
      <c r="O17" s="12"/>
      <c r="P17" s="12"/>
    </row>
    <row r="18" spans="1:16" x14ac:dyDescent="0.25">
      <c r="A18" s="33"/>
      <c r="B18" s="2" t="s">
        <v>41</v>
      </c>
      <c r="C18" s="16">
        <v>20</v>
      </c>
      <c r="D18" s="16" t="s">
        <v>11</v>
      </c>
      <c r="E18" s="5">
        <v>40</v>
      </c>
      <c r="F18" s="24">
        <f t="shared" si="0"/>
        <v>800</v>
      </c>
      <c r="G18" s="42"/>
      <c r="H18" s="42"/>
      <c r="I18" s="45"/>
      <c r="J18" s="42"/>
      <c r="K18" s="42"/>
      <c r="L18" s="45"/>
      <c r="M18" s="12"/>
      <c r="N18" s="12"/>
      <c r="O18" s="12"/>
      <c r="P18" s="12"/>
    </row>
    <row r="19" spans="1:16" x14ac:dyDescent="0.25">
      <c r="A19" s="33"/>
      <c r="B19" s="2" t="s">
        <v>42</v>
      </c>
      <c r="C19" s="16">
        <v>40</v>
      </c>
      <c r="D19" s="16" t="s">
        <v>11</v>
      </c>
      <c r="E19" s="5">
        <v>190</v>
      </c>
      <c r="F19" s="24">
        <f t="shared" si="0"/>
        <v>7600</v>
      </c>
      <c r="G19" s="42"/>
      <c r="H19" s="42"/>
      <c r="I19" s="45"/>
      <c r="J19" s="42"/>
      <c r="K19" s="42"/>
      <c r="L19" s="45"/>
      <c r="M19" s="12"/>
      <c r="N19" s="12"/>
      <c r="O19" s="12"/>
      <c r="P19" s="12"/>
    </row>
    <row r="20" spans="1:16" x14ac:dyDescent="0.25">
      <c r="A20" s="33"/>
      <c r="B20" s="2" t="s">
        <v>43</v>
      </c>
      <c r="C20" s="16">
        <v>50</v>
      </c>
      <c r="D20" s="16" t="s">
        <v>11</v>
      </c>
      <c r="E20" s="5">
        <v>45</v>
      </c>
      <c r="F20" s="24">
        <f t="shared" si="0"/>
        <v>2250</v>
      </c>
      <c r="G20" s="42"/>
      <c r="H20" s="42"/>
      <c r="I20" s="45"/>
      <c r="J20" s="42"/>
      <c r="K20" s="42"/>
      <c r="L20" s="45"/>
      <c r="M20" s="12"/>
      <c r="N20" s="12"/>
      <c r="O20" s="12"/>
      <c r="P20" s="12"/>
    </row>
    <row r="21" spans="1:16" x14ac:dyDescent="0.25">
      <c r="A21" s="33"/>
      <c r="B21" s="2" t="s">
        <v>44</v>
      </c>
      <c r="C21" s="16">
        <v>20</v>
      </c>
      <c r="D21" s="16" t="s">
        <v>11</v>
      </c>
      <c r="E21" s="5">
        <v>120</v>
      </c>
      <c r="F21" s="24">
        <f t="shared" si="0"/>
        <v>2400</v>
      </c>
      <c r="G21" s="42"/>
      <c r="H21" s="42"/>
      <c r="I21" s="45"/>
      <c r="J21" s="42"/>
      <c r="K21" s="42"/>
      <c r="L21" s="45"/>
      <c r="M21" s="12"/>
      <c r="N21" s="12"/>
      <c r="O21" s="12"/>
      <c r="P21" s="12"/>
    </row>
    <row r="22" spans="1:16" x14ac:dyDescent="0.25">
      <c r="A22" s="33"/>
      <c r="B22" s="2" t="s">
        <v>45</v>
      </c>
      <c r="C22" s="16">
        <v>40</v>
      </c>
      <c r="D22" s="16" t="s">
        <v>11</v>
      </c>
      <c r="E22" s="5">
        <v>98</v>
      </c>
      <c r="F22" s="24">
        <f t="shared" si="0"/>
        <v>3920</v>
      </c>
      <c r="G22" s="42"/>
      <c r="H22" s="42"/>
      <c r="I22" s="45"/>
      <c r="J22" s="42"/>
      <c r="K22" s="42"/>
      <c r="L22" s="45"/>
      <c r="M22" s="12"/>
      <c r="N22" s="12"/>
      <c r="O22" s="12"/>
      <c r="P22" s="12"/>
    </row>
    <row r="23" spans="1:16" x14ac:dyDescent="0.25">
      <c r="A23" s="33"/>
      <c r="B23" s="2" t="s">
        <v>46</v>
      </c>
      <c r="C23" s="16">
        <v>30</v>
      </c>
      <c r="D23" s="16" t="s">
        <v>11</v>
      </c>
      <c r="E23" s="5">
        <v>85</v>
      </c>
      <c r="F23" s="24">
        <f t="shared" si="0"/>
        <v>2550</v>
      </c>
      <c r="G23" s="42"/>
      <c r="H23" s="42"/>
      <c r="I23" s="45"/>
      <c r="J23" s="42"/>
      <c r="K23" s="42"/>
      <c r="L23" s="45"/>
      <c r="M23" s="12"/>
      <c r="N23" s="12"/>
      <c r="O23" s="12"/>
      <c r="P23" s="12"/>
    </row>
    <row r="24" spans="1:16" x14ac:dyDescent="0.25">
      <c r="A24" s="33"/>
      <c r="B24" s="2" t="s">
        <v>47</v>
      </c>
      <c r="C24" s="16">
        <v>20</v>
      </c>
      <c r="D24" s="16" t="s">
        <v>11</v>
      </c>
      <c r="E24" s="5">
        <v>3</v>
      </c>
      <c r="F24" s="24">
        <f t="shared" si="0"/>
        <v>60</v>
      </c>
      <c r="G24" s="42"/>
      <c r="H24" s="42"/>
      <c r="I24" s="45"/>
      <c r="J24" s="42"/>
      <c r="K24" s="42"/>
      <c r="L24" s="45"/>
      <c r="M24" s="12"/>
      <c r="N24" s="12"/>
      <c r="O24" s="12"/>
      <c r="P24" s="12"/>
    </row>
    <row r="25" spans="1:16" x14ac:dyDescent="0.25">
      <c r="A25" s="33"/>
      <c r="B25" s="2" t="s">
        <v>48</v>
      </c>
      <c r="C25" s="16">
        <v>20</v>
      </c>
      <c r="D25" s="16" t="s">
        <v>11</v>
      </c>
      <c r="E25" s="5">
        <v>19.8</v>
      </c>
      <c r="F25" s="24">
        <f t="shared" si="0"/>
        <v>396</v>
      </c>
      <c r="G25" s="42"/>
      <c r="H25" s="42"/>
      <c r="I25" s="45"/>
      <c r="J25" s="42"/>
      <c r="K25" s="42"/>
      <c r="L25" s="45"/>
      <c r="M25" s="12"/>
      <c r="N25" s="12"/>
      <c r="O25" s="12"/>
      <c r="P25" s="12"/>
    </row>
    <row r="26" spans="1:16" x14ac:dyDescent="0.25">
      <c r="A26" s="33"/>
      <c r="B26" s="2" t="s">
        <v>49</v>
      </c>
      <c r="C26" s="16">
        <v>20</v>
      </c>
      <c r="D26" s="16" t="s">
        <v>11</v>
      </c>
      <c r="E26" s="5">
        <v>8</v>
      </c>
      <c r="F26" s="24">
        <f t="shared" si="0"/>
        <v>160</v>
      </c>
      <c r="G26" s="42"/>
      <c r="H26" s="42"/>
      <c r="I26" s="45"/>
      <c r="J26" s="42"/>
      <c r="K26" s="42"/>
      <c r="L26" s="45"/>
      <c r="M26" s="12"/>
      <c r="N26" s="12"/>
      <c r="O26" s="12"/>
      <c r="P26" s="12"/>
    </row>
    <row r="27" spans="1:16" x14ac:dyDescent="0.25">
      <c r="A27" s="33"/>
      <c r="B27" s="2" t="s">
        <v>50</v>
      </c>
      <c r="C27" s="16">
        <v>10</v>
      </c>
      <c r="D27" s="16" t="s">
        <v>11</v>
      </c>
      <c r="E27" s="5">
        <v>12</v>
      </c>
      <c r="F27" s="25">
        <f t="shared" si="0"/>
        <v>120</v>
      </c>
      <c r="G27" s="42"/>
      <c r="H27" s="42"/>
      <c r="I27" s="45"/>
      <c r="J27" s="42"/>
      <c r="K27" s="42"/>
      <c r="L27" s="45"/>
      <c r="M27" s="12"/>
      <c r="N27" s="12"/>
      <c r="O27" s="12"/>
      <c r="P27" s="12"/>
    </row>
    <row r="28" spans="1:16" x14ac:dyDescent="0.25">
      <c r="A28" s="33"/>
      <c r="B28" s="2" t="s">
        <v>51</v>
      </c>
      <c r="C28" s="16">
        <v>30</v>
      </c>
      <c r="D28" s="16" t="s">
        <v>11</v>
      </c>
      <c r="E28" s="5">
        <v>33</v>
      </c>
      <c r="F28" s="5">
        <f t="shared" si="0"/>
        <v>990</v>
      </c>
      <c r="G28" s="42"/>
      <c r="H28" s="42"/>
      <c r="I28" s="45"/>
      <c r="J28" s="42"/>
      <c r="K28" s="42"/>
      <c r="L28" s="45"/>
      <c r="M28" s="12"/>
      <c r="N28" s="12"/>
      <c r="O28" s="12"/>
      <c r="P28" s="12"/>
    </row>
    <row r="29" spans="1:16" x14ac:dyDescent="0.25">
      <c r="A29" s="33"/>
      <c r="B29" s="2" t="s">
        <v>52</v>
      </c>
      <c r="C29" s="16">
        <v>15</v>
      </c>
      <c r="D29" s="16" t="s">
        <v>11</v>
      </c>
      <c r="E29" s="5">
        <v>18</v>
      </c>
      <c r="F29" s="5">
        <f t="shared" si="0"/>
        <v>270</v>
      </c>
      <c r="G29" s="42"/>
      <c r="H29" s="42"/>
      <c r="I29" s="45"/>
      <c r="J29" s="42"/>
      <c r="K29" s="42"/>
      <c r="L29" s="45"/>
      <c r="M29" s="12"/>
      <c r="N29" s="12"/>
      <c r="O29" s="12"/>
      <c r="P29" s="12"/>
    </row>
    <row r="30" spans="1:16" x14ac:dyDescent="0.25">
      <c r="A30" s="33"/>
      <c r="B30" s="2" t="s">
        <v>53</v>
      </c>
      <c r="C30" s="16">
        <v>20</v>
      </c>
      <c r="D30" s="16" t="s">
        <v>11</v>
      </c>
      <c r="E30" s="5">
        <v>3.05</v>
      </c>
      <c r="F30" s="5">
        <f t="shared" si="0"/>
        <v>61</v>
      </c>
      <c r="G30" s="42"/>
      <c r="H30" s="42"/>
      <c r="I30" s="45"/>
      <c r="J30" s="42"/>
      <c r="K30" s="42"/>
      <c r="L30" s="45"/>
      <c r="M30" s="12"/>
      <c r="N30" s="12"/>
      <c r="O30" s="12"/>
      <c r="P30" s="12"/>
    </row>
    <row r="31" spans="1:16" x14ac:dyDescent="0.25">
      <c r="A31" s="33"/>
      <c r="B31" s="2" t="s">
        <v>54</v>
      </c>
      <c r="C31" s="16">
        <v>20</v>
      </c>
      <c r="D31" s="16" t="s">
        <v>11</v>
      </c>
      <c r="E31" s="5">
        <v>13</v>
      </c>
      <c r="F31" s="5">
        <f t="shared" si="0"/>
        <v>260</v>
      </c>
      <c r="G31" s="42"/>
      <c r="H31" s="42"/>
      <c r="I31" s="45"/>
      <c r="J31" s="42"/>
      <c r="K31" s="42"/>
      <c r="L31" s="45"/>
      <c r="M31" s="12"/>
      <c r="N31" s="12"/>
      <c r="O31" s="12"/>
      <c r="P31" s="12"/>
    </row>
    <row r="32" spans="1:16" x14ac:dyDescent="0.25">
      <c r="A32" s="34"/>
      <c r="B32" s="2"/>
      <c r="C32" s="16"/>
      <c r="D32" s="16"/>
      <c r="E32" s="5"/>
      <c r="F32" s="26">
        <f>SUM(F9:F31)</f>
        <v>25500</v>
      </c>
      <c r="G32" s="43"/>
      <c r="H32" s="43"/>
      <c r="I32" s="46"/>
      <c r="J32" s="43"/>
      <c r="K32" s="43"/>
      <c r="L32" s="46"/>
      <c r="M32" s="12"/>
      <c r="N32" s="12"/>
      <c r="O32" s="12"/>
      <c r="P32" s="12"/>
    </row>
    <row r="33" spans="1:16" x14ac:dyDescent="0.25">
      <c r="A33" s="4">
        <v>3</v>
      </c>
      <c r="B33" s="2" t="s">
        <v>57</v>
      </c>
      <c r="C33" s="16">
        <v>1</v>
      </c>
      <c r="D33" s="16" t="s">
        <v>11</v>
      </c>
      <c r="E33" s="5">
        <v>799</v>
      </c>
      <c r="F33" s="5">
        <v>799</v>
      </c>
      <c r="G33" s="7" t="s">
        <v>58</v>
      </c>
      <c r="H33" s="7" t="s">
        <v>59</v>
      </c>
      <c r="I33" s="2" t="s">
        <v>60</v>
      </c>
      <c r="J33" s="7" t="s">
        <v>29</v>
      </c>
      <c r="K33" s="7" t="s">
        <v>21</v>
      </c>
      <c r="L33" s="13">
        <v>43711</v>
      </c>
      <c r="M33" s="12"/>
      <c r="N33" s="12"/>
      <c r="O33" s="12"/>
      <c r="P33" s="12"/>
    </row>
    <row r="34" spans="1:16" x14ac:dyDescent="0.25">
      <c r="A34" s="4">
        <v>4</v>
      </c>
      <c r="B34" s="2" t="s">
        <v>129</v>
      </c>
      <c r="C34" s="18">
        <v>171600</v>
      </c>
      <c r="D34" s="16" t="s">
        <v>11</v>
      </c>
      <c r="E34" s="5">
        <v>5.55</v>
      </c>
      <c r="F34" s="5">
        <f>E34*C34</f>
        <v>952380</v>
      </c>
      <c r="G34" s="7" t="s">
        <v>61</v>
      </c>
      <c r="H34" s="7" t="s">
        <v>62</v>
      </c>
      <c r="I34" s="2" t="s">
        <v>14</v>
      </c>
      <c r="J34" s="7" t="s">
        <v>231</v>
      </c>
      <c r="K34" s="7" t="s">
        <v>232</v>
      </c>
      <c r="L34" s="13">
        <v>43775</v>
      </c>
      <c r="M34" s="12"/>
      <c r="N34" s="12"/>
      <c r="O34" s="12"/>
      <c r="P34" s="12"/>
    </row>
    <row r="35" spans="1:16" x14ac:dyDescent="0.25">
      <c r="A35" s="4">
        <v>5</v>
      </c>
      <c r="B35" s="2" t="s">
        <v>63</v>
      </c>
      <c r="C35" s="16">
        <v>500</v>
      </c>
      <c r="D35" s="16" t="s">
        <v>11</v>
      </c>
      <c r="E35" s="5">
        <v>2.1</v>
      </c>
      <c r="F35" s="5">
        <f>E35*C35</f>
        <v>1050</v>
      </c>
      <c r="G35" s="7" t="s">
        <v>64</v>
      </c>
      <c r="H35" s="7" t="s">
        <v>65</v>
      </c>
      <c r="I35" s="2" t="s">
        <v>66</v>
      </c>
      <c r="J35" s="7" t="s">
        <v>29</v>
      </c>
      <c r="K35" s="7" t="s">
        <v>67</v>
      </c>
      <c r="L35" s="13">
        <v>43713</v>
      </c>
      <c r="M35" s="12"/>
      <c r="N35" s="12"/>
      <c r="O35" s="12"/>
      <c r="P35" s="12"/>
    </row>
    <row r="36" spans="1:16" x14ac:dyDescent="0.25">
      <c r="A36" s="32">
        <v>6</v>
      </c>
      <c r="B36" s="38" t="s">
        <v>68</v>
      </c>
      <c r="C36" s="39"/>
      <c r="D36" s="39"/>
      <c r="E36" s="39"/>
      <c r="F36" s="40"/>
      <c r="G36" s="7"/>
      <c r="H36" s="7"/>
      <c r="I36" s="2"/>
      <c r="J36" s="7"/>
      <c r="K36" s="7"/>
      <c r="L36" s="2"/>
      <c r="M36" s="12"/>
      <c r="N36" s="12"/>
      <c r="O36" s="12"/>
      <c r="P36" s="12"/>
    </row>
    <row r="37" spans="1:16" x14ac:dyDescent="0.25">
      <c r="A37" s="33"/>
      <c r="B37" s="2" t="s">
        <v>69</v>
      </c>
      <c r="C37" s="2">
        <v>21</v>
      </c>
      <c r="D37" s="16" t="s">
        <v>11</v>
      </c>
      <c r="E37" s="5">
        <v>5.41</v>
      </c>
      <c r="F37" s="5">
        <f>E37*C37</f>
        <v>113.61</v>
      </c>
      <c r="G37" s="32" t="s">
        <v>79</v>
      </c>
      <c r="H37" s="32" t="s">
        <v>80</v>
      </c>
      <c r="I37" s="32" t="s">
        <v>81</v>
      </c>
      <c r="J37" s="32" t="s">
        <v>29</v>
      </c>
      <c r="K37" s="32" t="s">
        <v>82</v>
      </c>
      <c r="L37" s="35">
        <v>43713</v>
      </c>
      <c r="M37" s="12"/>
      <c r="N37" s="12"/>
      <c r="O37" s="12"/>
      <c r="P37" s="12"/>
    </row>
    <row r="38" spans="1:16" x14ac:dyDescent="0.25">
      <c r="A38" s="33"/>
      <c r="B38" s="2" t="s">
        <v>70</v>
      </c>
      <c r="C38" s="2">
        <v>7</v>
      </c>
      <c r="D38" s="2" t="s">
        <v>11</v>
      </c>
      <c r="E38" s="5">
        <v>33.369999999999997</v>
      </c>
      <c r="F38" s="5">
        <f t="shared" ref="F38:F46" si="1">E38*C38</f>
        <v>233.58999999999997</v>
      </c>
      <c r="G38" s="33"/>
      <c r="H38" s="33"/>
      <c r="I38" s="33"/>
      <c r="J38" s="33"/>
      <c r="K38" s="33"/>
      <c r="L38" s="36"/>
      <c r="M38" s="12"/>
      <c r="N38" s="12"/>
      <c r="O38" s="12"/>
      <c r="P38" s="12"/>
    </row>
    <row r="39" spans="1:16" x14ac:dyDescent="0.25">
      <c r="A39" s="33"/>
      <c r="B39" s="2" t="s">
        <v>71</v>
      </c>
      <c r="C39" s="2">
        <v>10</v>
      </c>
      <c r="D39" s="2" t="s">
        <v>11</v>
      </c>
      <c r="E39" s="5">
        <v>7.31</v>
      </c>
      <c r="F39" s="5">
        <f t="shared" si="1"/>
        <v>73.099999999999994</v>
      </c>
      <c r="G39" s="33"/>
      <c r="H39" s="33"/>
      <c r="I39" s="33"/>
      <c r="J39" s="33"/>
      <c r="K39" s="33"/>
      <c r="L39" s="36"/>
      <c r="M39" s="12"/>
      <c r="N39" s="12"/>
      <c r="O39" s="12"/>
      <c r="P39" s="12"/>
    </row>
    <row r="40" spans="1:16" x14ac:dyDescent="0.25">
      <c r="A40" s="33"/>
      <c r="B40" s="2" t="s">
        <v>72</v>
      </c>
      <c r="C40" s="2">
        <v>7</v>
      </c>
      <c r="D40" s="2" t="s">
        <v>11</v>
      </c>
      <c r="E40" s="5">
        <v>24.73</v>
      </c>
      <c r="F40" s="5">
        <f t="shared" si="1"/>
        <v>173.11</v>
      </c>
      <c r="G40" s="33"/>
      <c r="H40" s="33"/>
      <c r="I40" s="33"/>
      <c r="J40" s="33"/>
      <c r="K40" s="33"/>
      <c r="L40" s="36"/>
      <c r="M40" s="12"/>
      <c r="N40" s="12"/>
      <c r="O40" s="12"/>
      <c r="P40" s="12"/>
    </row>
    <row r="41" spans="1:16" x14ac:dyDescent="0.25">
      <c r="A41" s="33"/>
      <c r="B41" s="2" t="s">
        <v>73</v>
      </c>
      <c r="C41" s="2">
        <v>10</v>
      </c>
      <c r="D41" s="2" t="s">
        <v>11</v>
      </c>
      <c r="E41" s="5">
        <v>5.7</v>
      </c>
      <c r="F41" s="5">
        <f t="shared" si="1"/>
        <v>57</v>
      </c>
      <c r="G41" s="33"/>
      <c r="H41" s="33"/>
      <c r="I41" s="33"/>
      <c r="J41" s="33"/>
      <c r="K41" s="33"/>
      <c r="L41" s="36"/>
      <c r="M41" s="12"/>
      <c r="N41" s="12"/>
      <c r="O41" s="12"/>
      <c r="P41" s="12"/>
    </row>
    <row r="42" spans="1:16" x14ac:dyDescent="0.25">
      <c r="A42" s="33"/>
      <c r="B42" s="2" t="s">
        <v>74</v>
      </c>
      <c r="C42" s="2">
        <v>21</v>
      </c>
      <c r="D42" s="2" t="s">
        <v>11</v>
      </c>
      <c r="E42" s="5">
        <v>5</v>
      </c>
      <c r="F42" s="5">
        <f t="shared" si="1"/>
        <v>105</v>
      </c>
      <c r="G42" s="33"/>
      <c r="H42" s="33"/>
      <c r="I42" s="33"/>
      <c r="J42" s="33"/>
      <c r="K42" s="33"/>
      <c r="L42" s="36"/>
      <c r="M42" s="12"/>
      <c r="N42" s="12"/>
      <c r="O42" s="12"/>
      <c r="P42" s="12"/>
    </row>
    <row r="43" spans="1:16" x14ac:dyDescent="0.25">
      <c r="A43" s="33"/>
      <c r="B43" s="2" t="s">
        <v>75</v>
      </c>
      <c r="C43" s="2">
        <v>1</v>
      </c>
      <c r="D43" s="2" t="s">
        <v>11</v>
      </c>
      <c r="E43" s="5">
        <v>81.84</v>
      </c>
      <c r="F43" s="5">
        <f t="shared" si="1"/>
        <v>81.84</v>
      </c>
      <c r="G43" s="33"/>
      <c r="H43" s="33"/>
      <c r="I43" s="33"/>
      <c r="J43" s="33"/>
      <c r="K43" s="33"/>
      <c r="L43" s="36"/>
      <c r="M43" s="12"/>
      <c r="N43" s="12"/>
      <c r="O43" s="12"/>
      <c r="P43" s="12"/>
    </row>
    <row r="44" spans="1:16" x14ac:dyDescent="0.25">
      <c r="A44" s="33"/>
      <c r="B44" s="2" t="s">
        <v>76</v>
      </c>
      <c r="C44" s="2">
        <v>35</v>
      </c>
      <c r="D44" s="2" t="s">
        <v>11</v>
      </c>
      <c r="E44" s="5">
        <v>2.66</v>
      </c>
      <c r="F44" s="5">
        <f t="shared" si="1"/>
        <v>93.100000000000009</v>
      </c>
      <c r="G44" s="33"/>
      <c r="H44" s="33"/>
      <c r="I44" s="33"/>
      <c r="J44" s="33"/>
      <c r="K44" s="33"/>
      <c r="L44" s="36"/>
      <c r="M44" s="12"/>
      <c r="N44" s="12"/>
      <c r="O44" s="12"/>
      <c r="P44" s="12"/>
    </row>
    <row r="45" spans="1:16" x14ac:dyDescent="0.25">
      <c r="A45" s="33"/>
      <c r="B45" s="2" t="s">
        <v>77</v>
      </c>
      <c r="C45" s="2">
        <v>20</v>
      </c>
      <c r="D45" s="2" t="s">
        <v>11</v>
      </c>
      <c r="E45" s="5">
        <v>2.44</v>
      </c>
      <c r="F45" s="5">
        <f t="shared" si="1"/>
        <v>48.8</v>
      </c>
      <c r="G45" s="33"/>
      <c r="H45" s="33"/>
      <c r="I45" s="33"/>
      <c r="J45" s="33"/>
      <c r="K45" s="33"/>
      <c r="L45" s="36"/>
      <c r="M45" s="12"/>
      <c r="N45" s="12"/>
      <c r="O45" s="12"/>
      <c r="P45" s="12"/>
    </row>
    <row r="46" spans="1:16" x14ac:dyDescent="0.25">
      <c r="A46" s="33"/>
      <c r="B46" s="2" t="s">
        <v>78</v>
      </c>
      <c r="C46" s="2">
        <v>10</v>
      </c>
      <c r="D46" s="2" t="s">
        <v>11</v>
      </c>
      <c r="E46" s="5">
        <v>6.69</v>
      </c>
      <c r="F46" s="5">
        <f t="shared" si="1"/>
        <v>66.900000000000006</v>
      </c>
      <c r="G46" s="33"/>
      <c r="H46" s="33"/>
      <c r="I46" s="33"/>
      <c r="J46" s="33"/>
      <c r="K46" s="33"/>
      <c r="L46" s="36"/>
      <c r="M46" s="12"/>
      <c r="N46" s="12"/>
      <c r="O46" s="12"/>
      <c r="P46" s="12"/>
    </row>
    <row r="47" spans="1:16" x14ac:dyDescent="0.25">
      <c r="A47" s="34"/>
      <c r="B47" s="2"/>
      <c r="C47" s="2"/>
      <c r="D47" s="2"/>
      <c r="E47" s="5"/>
      <c r="F47" s="26">
        <f>SUM(F37:F46)</f>
        <v>1046.05</v>
      </c>
      <c r="G47" s="34"/>
      <c r="H47" s="34"/>
      <c r="I47" s="34"/>
      <c r="J47" s="34"/>
      <c r="K47" s="34"/>
      <c r="L47" s="37"/>
      <c r="M47" s="12"/>
      <c r="N47" s="12"/>
      <c r="O47" s="12"/>
      <c r="P47" s="12"/>
    </row>
    <row r="48" spans="1:16" x14ac:dyDescent="0.25">
      <c r="A48" s="4">
        <v>7</v>
      </c>
      <c r="B48" s="2" t="s">
        <v>83</v>
      </c>
      <c r="C48" s="2">
        <v>150</v>
      </c>
      <c r="D48" s="2" t="s">
        <v>12</v>
      </c>
      <c r="E48" s="5">
        <v>12.69</v>
      </c>
      <c r="F48" s="5">
        <f>E48*C48</f>
        <v>1903.5</v>
      </c>
      <c r="G48" s="7" t="s">
        <v>84</v>
      </c>
      <c r="H48" s="7" t="s">
        <v>85</v>
      </c>
      <c r="I48" s="2" t="s">
        <v>86</v>
      </c>
      <c r="J48" s="7" t="s">
        <v>29</v>
      </c>
      <c r="K48" s="7" t="s">
        <v>87</v>
      </c>
      <c r="L48" s="13">
        <v>43714</v>
      </c>
      <c r="M48" s="12"/>
      <c r="N48" s="12"/>
      <c r="O48" s="12"/>
      <c r="P48" s="12"/>
    </row>
    <row r="49" spans="1:16" x14ac:dyDescent="0.25">
      <c r="A49" s="4">
        <v>8</v>
      </c>
      <c r="B49" s="2" t="s">
        <v>88</v>
      </c>
      <c r="C49" s="2">
        <v>30</v>
      </c>
      <c r="D49" s="2" t="s">
        <v>11</v>
      </c>
      <c r="E49" s="5">
        <v>25</v>
      </c>
      <c r="F49" s="5">
        <f>E49*C49</f>
        <v>750</v>
      </c>
      <c r="G49" s="7" t="s">
        <v>89</v>
      </c>
      <c r="H49" s="7" t="s">
        <v>90</v>
      </c>
      <c r="I49" s="2" t="s">
        <v>91</v>
      </c>
      <c r="J49" s="7" t="s">
        <v>29</v>
      </c>
      <c r="K49" s="7" t="s">
        <v>92</v>
      </c>
      <c r="L49" s="13">
        <v>43714</v>
      </c>
      <c r="M49" s="12"/>
      <c r="N49" s="12"/>
      <c r="O49" s="12"/>
      <c r="P49" s="12"/>
    </row>
    <row r="50" spans="1:16" x14ac:dyDescent="0.25">
      <c r="A50" s="32">
        <v>9</v>
      </c>
      <c r="B50" s="38" t="s">
        <v>93</v>
      </c>
      <c r="C50" s="39"/>
      <c r="D50" s="39"/>
      <c r="E50" s="39"/>
      <c r="F50" s="40"/>
      <c r="G50" s="7"/>
      <c r="H50" s="7"/>
      <c r="I50" s="2"/>
      <c r="J50" s="7"/>
      <c r="K50" s="7"/>
      <c r="L50" s="2"/>
      <c r="M50" s="12"/>
      <c r="N50" s="12"/>
      <c r="O50" s="12"/>
      <c r="P50" s="12"/>
    </row>
    <row r="51" spans="1:16" x14ac:dyDescent="0.25">
      <c r="A51" s="33"/>
      <c r="B51" s="2" t="s">
        <v>94</v>
      </c>
      <c r="C51" s="2">
        <v>1</v>
      </c>
      <c r="D51" s="2" t="s">
        <v>11</v>
      </c>
      <c r="E51" s="5">
        <v>789.9</v>
      </c>
      <c r="F51" s="5">
        <v>789.9</v>
      </c>
      <c r="G51" s="32" t="s">
        <v>97</v>
      </c>
      <c r="H51" s="32" t="s">
        <v>98</v>
      </c>
      <c r="I51" s="32" t="s">
        <v>99</v>
      </c>
      <c r="J51" s="32" t="s">
        <v>29</v>
      </c>
      <c r="K51" s="32" t="s">
        <v>100</v>
      </c>
      <c r="L51" s="35">
        <v>43718</v>
      </c>
    </row>
    <row r="52" spans="1:16" x14ac:dyDescent="0.25">
      <c r="A52" s="33"/>
      <c r="B52" s="2" t="s">
        <v>96</v>
      </c>
      <c r="C52" s="2">
        <v>20</v>
      </c>
      <c r="D52" s="2" t="s">
        <v>95</v>
      </c>
      <c r="E52" s="5">
        <v>11.4</v>
      </c>
      <c r="F52" s="5">
        <f>E52*C52</f>
        <v>228</v>
      </c>
      <c r="G52" s="33"/>
      <c r="H52" s="33"/>
      <c r="I52" s="33"/>
      <c r="J52" s="33"/>
      <c r="K52" s="33"/>
      <c r="L52" s="36"/>
    </row>
    <row r="53" spans="1:16" x14ac:dyDescent="0.25">
      <c r="A53" s="34"/>
      <c r="B53" s="2"/>
      <c r="C53" s="2"/>
      <c r="D53" s="2"/>
      <c r="E53" s="5"/>
      <c r="F53" s="26">
        <f>SUM(F51:F52)</f>
        <v>1017.9</v>
      </c>
      <c r="G53" s="34"/>
      <c r="H53" s="34"/>
      <c r="I53" s="34"/>
      <c r="J53" s="34"/>
      <c r="K53" s="34"/>
      <c r="L53" s="37"/>
    </row>
    <row r="54" spans="1:16" x14ac:dyDescent="0.25">
      <c r="A54" s="15">
        <v>10</v>
      </c>
      <c r="B54" s="2" t="s">
        <v>101</v>
      </c>
      <c r="C54" s="2">
        <v>4</v>
      </c>
      <c r="D54" s="2" t="s">
        <v>11</v>
      </c>
      <c r="E54" s="5">
        <v>437.5</v>
      </c>
      <c r="F54" s="5">
        <f>E54*C54</f>
        <v>1750</v>
      </c>
      <c r="G54" s="7" t="s">
        <v>111</v>
      </c>
      <c r="H54" s="7" t="s">
        <v>102</v>
      </c>
      <c r="I54" s="2" t="s">
        <v>103</v>
      </c>
      <c r="J54" s="2" t="s">
        <v>29</v>
      </c>
      <c r="K54" s="2" t="s">
        <v>104</v>
      </c>
      <c r="L54" s="13">
        <v>43718</v>
      </c>
    </row>
    <row r="55" spans="1:16" x14ac:dyDescent="0.25">
      <c r="A55" s="15">
        <v>11</v>
      </c>
      <c r="B55" s="2" t="s">
        <v>105</v>
      </c>
      <c r="C55" s="2">
        <v>1</v>
      </c>
      <c r="D55" s="2" t="s">
        <v>11</v>
      </c>
      <c r="E55" s="5">
        <v>133</v>
      </c>
      <c r="F55" s="5">
        <v>133</v>
      </c>
      <c r="G55" s="7" t="s">
        <v>112</v>
      </c>
      <c r="H55" s="7" t="s">
        <v>56</v>
      </c>
      <c r="I55" s="2" t="s">
        <v>106</v>
      </c>
      <c r="J55" s="2" t="s">
        <v>29</v>
      </c>
      <c r="K55" s="2" t="s">
        <v>20</v>
      </c>
      <c r="L55" s="13">
        <v>43719</v>
      </c>
    </row>
    <row r="56" spans="1:16" x14ac:dyDescent="0.25">
      <c r="A56" s="32">
        <v>12</v>
      </c>
      <c r="B56" s="38" t="s">
        <v>107</v>
      </c>
      <c r="C56" s="39"/>
      <c r="D56" s="39"/>
      <c r="E56" s="39"/>
      <c r="F56" s="40"/>
      <c r="G56" s="7"/>
      <c r="H56" s="7"/>
      <c r="I56" s="2"/>
      <c r="J56" s="2"/>
      <c r="K56" s="2"/>
      <c r="L56" s="2"/>
    </row>
    <row r="57" spans="1:16" x14ac:dyDescent="0.25">
      <c r="A57" s="33"/>
      <c r="B57" s="2" t="s">
        <v>108</v>
      </c>
      <c r="C57" s="2">
        <v>1</v>
      </c>
      <c r="D57" s="2" t="s">
        <v>11</v>
      </c>
      <c r="E57" s="5">
        <v>249</v>
      </c>
      <c r="F57" s="5">
        <v>249</v>
      </c>
      <c r="G57" s="32" t="s">
        <v>110</v>
      </c>
      <c r="H57" s="32" t="s">
        <v>113</v>
      </c>
      <c r="I57" s="32" t="s">
        <v>114</v>
      </c>
      <c r="J57" s="32" t="s">
        <v>29</v>
      </c>
      <c r="K57" s="32" t="s">
        <v>115</v>
      </c>
      <c r="L57" s="35">
        <v>43719</v>
      </c>
    </row>
    <row r="58" spans="1:16" x14ac:dyDescent="0.25">
      <c r="A58" s="33"/>
      <c r="B58" s="2" t="s">
        <v>109</v>
      </c>
      <c r="C58" s="2">
        <v>1</v>
      </c>
      <c r="D58" s="2" t="s">
        <v>11</v>
      </c>
      <c r="E58" s="5">
        <v>549</v>
      </c>
      <c r="F58" s="5">
        <v>549</v>
      </c>
      <c r="G58" s="33"/>
      <c r="H58" s="33"/>
      <c r="I58" s="33"/>
      <c r="J58" s="33"/>
      <c r="K58" s="33"/>
      <c r="L58" s="36"/>
    </row>
    <row r="59" spans="1:16" x14ac:dyDescent="0.25">
      <c r="A59" s="34"/>
      <c r="B59" s="2"/>
      <c r="C59" s="2"/>
      <c r="D59" s="2"/>
      <c r="E59" s="5"/>
      <c r="F59" s="26">
        <f>SUM(F57:F58)</f>
        <v>798</v>
      </c>
      <c r="G59" s="34"/>
      <c r="H59" s="34"/>
      <c r="I59" s="34"/>
      <c r="J59" s="34"/>
      <c r="K59" s="34"/>
      <c r="L59" s="37"/>
    </row>
    <row r="60" spans="1:16" x14ac:dyDescent="0.25">
      <c r="A60" s="15">
        <v>13</v>
      </c>
      <c r="B60" s="2" t="s">
        <v>116</v>
      </c>
      <c r="C60" s="2">
        <v>100</v>
      </c>
      <c r="D60" s="2" t="s">
        <v>117</v>
      </c>
      <c r="E60" s="5">
        <v>59</v>
      </c>
      <c r="F60" s="5">
        <v>5990</v>
      </c>
      <c r="G60" s="7" t="s">
        <v>118</v>
      </c>
      <c r="H60" s="7" t="s">
        <v>119</v>
      </c>
      <c r="I60" s="2" t="s">
        <v>120</v>
      </c>
      <c r="J60" s="2" t="s">
        <v>29</v>
      </c>
      <c r="K60" s="2" t="s">
        <v>121</v>
      </c>
      <c r="L60" s="13">
        <v>43720</v>
      </c>
    </row>
    <row r="61" spans="1:16" x14ac:dyDescent="0.25">
      <c r="A61" s="15">
        <v>14</v>
      </c>
      <c r="B61" s="2" t="s">
        <v>122</v>
      </c>
      <c r="C61" s="2">
        <v>600</v>
      </c>
      <c r="D61" s="2" t="s">
        <v>123</v>
      </c>
      <c r="E61" s="5">
        <v>9</v>
      </c>
      <c r="F61" s="5">
        <f>E61*C61</f>
        <v>5400</v>
      </c>
      <c r="G61" s="27">
        <v>201900058000833</v>
      </c>
      <c r="H61" s="7" t="s">
        <v>124</v>
      </c>
      <c r="I61" s="2" t="s">
        <v>233</v>
      </c>
      <c r="J61" s="2" t="s">
        <v>231</v>
      </c>
      <c r="K61" s="2" t="s">
        <v>234</v>
      </c>
      <c r="L61" s="13">
        <v>43733</v>
      </c>
    </row>
    <row r="62" spans="1:16" x14ac:dyDescent="0.25">
      <c r="A62" s="15">
        <v>15</v>
      </c>
      <c r="B62" s="2" t="s">
        <v>134</v>
      </c>
      <c r="C62" s="2">
        <v>1</v>
      </c>
      <c r="D62" s="2" t="s">
        <v>11</v>
      </c>
      <c r="E62" s="5">
        <v>5672</v>
      </c>
      <c r="F62" s="5">
        <f>E62*C62</f>
        <v>5672</v>
      </c>
      <c r="G62" s="7" t="s">
        <v>125</v>
      </c>
      <c r="H62" s="7" t="s">
        <v>126</v>
      </c>
      <c r="I62" s="2" t="s">
        <v>127</v>
      </c>
      <c r="J62" s="2" t="s">
        <v>29</v>
      </c>
      <c r="K62" s="2" t="s">
        <v>128</v>
      </c>
      <c r="L62" s="13">
        <v>43724</v>
      </c>
    </row>
    <row r="63" spans="1:16" x14ac:dyDescent="0.25">
      <c r="A63" s="15">
        <v>16</v>
      </c>
      <c r="B63" s="2" t="s">
        <v>130</v>
      </c>
      <c r="C63" s="6">
        <v>264000</v>
      </c>
      <c r="D63" s="2" t="s">
        <v>11</v>
      </c>
      <c r="E63" s="5">
        <v>5.25</v>
      </c>
      <c r="F63" s="5">
        <f>E63*C63</f>
        <v>1386000</v>
      </c>
      <c r="G63" s="7" t="s">
        <v>131</v>
      </c>
      <c r="H63" s="7" t="s">
        <v>132</v>
      </c>
      <c r="I63" s="2" t="s">
        <v>14</v>
      </c>
      <c r="J63" s="2" t="s">
        <v>231</v>
      </c>
      <c r="K63" s="2" t="s">
        <v>235</v>
      </c>
      <c r="L63" s="13">
        <v>43772</v>
      </c>
    </row>
    <row r="64" spans="1:16" x14ac:dyDescent="0.25">
      <c r="A64" s="15">
        <v>17</v>
      </c>
      <c r="B64" s="2" t="s">
        <v>133</v>
      </c>
      <c r="C64" s="2">
        <v>14</v>
      </c>
      <c r="D64" s="2" t="s">
        <v>11</v>
      </c>
      <c r="E64" s="5">
        <v>242.8571</v>
      </c>
      <c r="F64" s="5">
        <f>E64*C64</f>
        <v>3399.9994000000002</v>
      </c>
      <c r="G64" s="7" t="s">
        <v>135</v>
      </c>
      <c r="H64" s="7" t="s">
        <v>136</v>
      </c>
      <c r="I64" s="2" t="s">
        <v>137</v>
      </c>
      <c r="J64" s="2" t="s">
        <v>29</v>
      </c>
      <c r="K64" s="2" t="s">
        <v>138</v>
      </c>
      <c r="L64" s="13">
        <v>43724</v>
      </c>
    </row>
    <row r="65" spans="1:12" x14ac:dyDescent="0.25">
      <c r="A65" s="15">
        <v>18</v>
      </c>
      <c r="B65" s="2" t="s">
        <v>139</v>
      </c>
      <c r="C65" s="2">
        <v>1</v>
      </c>
      <c r="D65" s="2" t="s">
        <v>11</v>
      </c>
      <c r="E65" s="5">
        <v>4200</v>
      </c>
      <c r="F65" s="5">
        <f>E65*C65</f>
        <v>4200</v>
      </c>
      <c r="G65" s="7" t="s">
        <v>140</v>
      </c>
      <c r="H65" s="7" t="s">
        <v>141</v>
      </c>
      <c r="I65" s="2" t="s">
        <v>142</v>
      </c>
      <c r="J65" s="2" t="s">
        <v>29</v>
      </c>
      <c r="K65" s="2" t="s">
        <v>143</v>
      </c>
      <c r="L65" s="13">
        <v>43725</v>
      </c>
    </row>
    <row r="66" spans="1:12" x14ac:dyDescent="0.25">
      <c r="A66" s="32">
        <v>19</v>
      </c>
      <c r="B66" s="38" t="s">
        <v>144</v>
      </c>
      <c r="C66" s="39"/>
      <c r="D66" s="39"/>
      <c r="E66" s="39"/>
      <c r="F66" s="40"/>
      <c r="G66" s="7"/>
      <c r="H66" s="7"/>
      <c r="I66" s="2"/>
      <c r="J66" s="2"/>
      <c r="K66" s="2"/>
      <c r="L66" s="2"/>
    </row>
    <row r="67" spans="1:12" x14ac:dyDescent="0.25">
      <c r="A67" s="33"/>
      <c r="B67" s="2" t="s">
        <v>145</v>
      </c>
      <c r="C67" s="2">
        <v>6</v>
      </c>
      <c r="D67" s="2" t="s">
        <v>11</v>
      </c>
      <c r="E67" s="5">
        <v>355</v>
      </c>
      <c r="F67" s="5">
        <v>2130</v>
      </c>
      <c r="G67" s="32" t="s">
        <v>147</v>
      </c>
      <c r="H67" s="32" t="s">
        <v>148</v>
      </c>
      <c r="I67" s="32" t="s">
        <v>149</v>
      </c>
      <c r="J67" s="32" t="s">
        <v>29</v>
      </c>
      <c r="K67" s="32" t="s">
        <v>150</v>
      </c>
      <c r="L67" s="35">
        <v>43726</v>
      </c>
    </row>
    <row r="68" spans="1:12" x14ac:dyDescent="0.25">
      <c r="A68" s="33"/>
      <c r="B68" s="2" t="s">
        <v>146</v>
      </c>
      <c r="C68" s="2">
        <v>1</v>
      </c>
      <c r="D68" s="2" t="s">
        <v>11</v>
      </c>
      <c r="E68" s="5">
        <v>820</v>
      </c>
      <c r="F68" s="5">
        <v>820</v>
      </c>
      <c r="G68" s="33"/>
      <c r="H68" s="33"/>
      <c r="I68" s="33"/>
      <c r="J68" s="33"/>
      <c r="K68" s="33"/>
      <c r="L68" s="36"/>
    </row>
    <row r="69" spans="1:12" x14ac:dyDescent="0.25">
      <c r="A69" s="34"/>
      <c r="B69" s="2"/>
      <c r="C69" s="2"/>
      <c r="D69" s="2"/>
      <c r="E69" s="5"/>
      <c r="F69" s="5">
        <f>SUM(F67:F68)</f>
        <v>2950</v>
      </c>
      <c r="G69" s="34"/>
      <c r="H69" s="34"/>
      <c r="I69" s="34"/>
      <c r="J69" s="34"/>
      <c r="K69" s="34"/>
      <c r="L69" s="37"/>
    </row>
    <row r="70" spans="1:12" x14ac:dyDescent="0.25">
      <c r="A70" s="15">
        <v>20</v>
      </c>
      <c r="B70" s="2" t="s">
        <v>151</v>
      </c>
      <c r="C70" s="6">
        <v>264000</v>
      </c>
      <c r="D70" s="2" t="s">
        <v>11</v>
      </c>
      <c r="E70" s="5">
        <v>4.45</v>
      </c>
      <c r="F70" s="5">
        <f>E70*C70</f>
        <v>1174800</v>
      </c>
      <c r="G70" s="7" t="s">
        <v>152</v>
      </c>
      <c r="H70" s="7" t="s">
        <v>153</v>
      </c>
      <c r="I70" s="2" t="s">
        <v>14</v>
      </c>
      <c r="J70" s="2" t="s">
        <v>231</v>
      </c>
      <c r="K70" s="2" t="s">
        <v>236</v>
      </c>
      <c r="L70" s="13">
        <v>43772</v>
      </c>
    </row>
    <row r="71" spans="1:12" x14ac:dyDescent="0.25">
      <c r="A71" s="32">
        <v>21</v>
      </c>
      <c r="B71" s="38" t="s">
        <v>154</v>
      </c>
      <c r="C71" s="39"/>
      <c r="D71" s="39"/>
      <c r="E71" s="39"/>
      <c r="F71" s="40"/>
      <c r="G71" s="7"/>
      <c r="H71" s="7"/>
      <c r="I71" s="2"/>
      <c r="J71" s="2"/>
      <c r="K71" s="2"/>
      <c r="L71" s="2"/>
    </row>
    <row r="72" spans="1:12" x14ac:dyDescent="0.25">
      <c r="A72" s="33"/>
      <c r="B72" s="2" t="s">
        <v>155</v>
      </c>
      <c r="C72" s="2">
        <v>10</v>
      </c>
      <c r="D72" s="2" t="s">
        <v>17</v>
      </c>
      <c r="E72" s="5">
        <v>62.3</v>
      </c>
      <c r="F72" s="28">
        <f>E72*C72</f>
        <v>623</v>
      </c>
      <c r="G72" s="32" t="s">
        <v>176</v>
      </c>
      <c r="H72" s="32" t="s">
        <v>177</v>
      </c>
      <c r="I72" s="32" t="s">
        <v>15</v>
      </c>
      <c r="J72" s="32" t="s">
        <v>231</v>
      </c>
      <c r="K72" s="32" t="s">
        <v>237</v>
      </c>
      <c r="L72" s="35">
        <v>43731</v>
      </c>
    </row>
    <row r="73" spans="1:12" x14ac:dyDescent="0.25">
      <c r="A73" s="33"/>
      <c r="B73" s="2" t="s">
        <v>156</v>
      </c>
      <c r="C73" s="6">
        <v>12000</v>
      </c>
      <c r="D73" s="2" t="s">
        <v>11</v>
      </c>
      <c r="E73" s="5">
        <v>2.4849999999999999</v>
      </c>
      <c r="F73" s="28">
        <f t="shared" ref="F73:F92" si="2">E73*C73</f>
        <v>29820</v>
      </c>
      <c r="G73" s="33"/>
      <c r="H73" s="33"/>
      <c r="I73" s="33"/>
      <c r="J73" s="33"/>
      <c r="K73" s="33"/>
      <c r="L73" s="33"/>
    </row>
    <row r="74" spans="1:12" x14ac:dyDescent="0.25">
      <c r="A74" s="33"/>
      <c r="B74" s="2" t="s">
        <v>157</v>
      </c>
      <c r="C74" s="2">
        <v>360</v>
      </c>
      <c r="D74" s="2" t="s">
        <v>11</v>
      </c>
      <c r="E74" s="5">
        <v>2.4</v>
      </c>
      <c r="F74" s="28">
        <f t="shared" si="2"/>
        <v>864</v>
      </c>
      <c r="G74" s="33"/>
      <c r="H74" s="33"/>
      <c r="I74" s="33"/>
      <c r="J74" s="33"/>
      <c r="K74" s="33"/>
      <c r="L74" s="33"/>
    </row>
    <row r="75" spans="1:12" x14ac:dyDescent="0.25">
      <c r="A75" s="33"/>
      <c r="B75" s="2" t="s">
        <v>158</v>
      </c>
      <c r="C75" s="2">
        <v>360</v>
      </c>
      <c r="D75" s="2" t="s">
        <v>11</v>
      </c>
      <c r="E75" s="5">
        <v>5.8</v>
      </c>
      <c r="F75" s="28">
        <f t="shared" si="2"/>
        <v>2088</v>
      </c>
      <c r="G75" s="33"/>
      <c r="H75" s="33"/>
      <c r="I75" s="33"/>
      <c r="J75" s="33"/>
      <c r="K75" s="33"/>
      <c r="L75" s="33"/>
    </row>
    <row r="76" spans="1:12" x14ac:dyDescent="0.25">
      <c r="A76" s="33"/>
      <c r="B76" s="2" t="s">
        <v>159</v>
      </c>
      <c r="C76" s="2">
        <v>720</v>
      </c>
      <c r="D76" s="2" t="s">
        <v>11</v>
      </c>
      <c r="E76" s="5">
        <v>29</v>
      </c>
      <c r="F76" s="28">
        <f t="shared" si="2"/>
        <v>20880</v>
      </c>
      <c r="G76" s="33"/>
      <c r="H76" s="33"/>
      <c r="I76" s="33"/>
      <c r="J76" s="33"/>
      <c r="K76" s="33"/>
      <c r="L76" s="33"/>
    </row>
    <row r="77" spans="1:12" x14ac:dyDescent="0.25">
      <c r="A77" s="33"/>
      <c r="B77" s="2" t="s">
        <v>160</v>
      </c>
      <c r="C77" s="2">
        <v>48</v>
      </c>
      <c r="D77" s="2" t="s">
        <v>11</v>
      </c>
      <c r="E77" s="5">
        <v>52.5</v>
      </c>
      <c r="F77" s="28">
        <f t="shared" si="2"/>
        <v>2520</v>
      </c>
      <c r="G77" s="33"/>
      <c r="H77" s="33"/>
      <c r="I77" s="33"/>
      <c r="J77" s="33"/>
      <c r="K77" s="33"/>
      <c r="L77" s="33"/>
    </row>
    <row r="78" spans="1:12" x14ac:dyDescent="0.25">
      <c r="A78" s="33"/>
      <c r="B78" s="2" t="s">
        <v>161</v>
      </c>
      <c r="C78" s="2">
        <v>840</v>
      </c>
      <c r="D78" s="2" t="s">
        <v>11</v>
      </c>
      <c r="E78" s="5">
        <v>3</v>
      </c>
      <c r="F78" s="28">
        <f t="shared" si="2"/>
        <v>2520</v>
      </c>
      <c r="G78" s="33"/>
      <c r="H78" s="33"/>
      <c r="I78" s="33"/>
      <c r="J78" s="33"/>
      <c r="K78" s="33"/>
      <c r="L78" s="33"/>
    </row>
    <row r="79" spans="1:12" x14ac:dyDescent="0.25">
      <c r="A79" s="33"/>
      <c r="B79" s="2" t="s">
        <v>162</v>
      </c>
      <c r="C79" s="2">
        <v>888</v>
      </c>
      <c r="D79" s="2" t="s">
        <v>11</v>
      </c>
      <c r="E79" s="5">
        <v>2.5</v>
      </c>
      <c r="F79" s="28">
        <f t="shared" si="2"/>
        <v>2220</v>
      </c>
      <c r="G79" s="33"/>
      <c r="H79" s="33"/>
      <c r="I79" s="33"/>
      <c r="J79" s="33"/>
      <c r="K79" s="33"/>
      <c r="L79" s="33"/>
    </row>
    <row r="80" spans="1:12" x14ac:dyDescent="0.25">
      <c r="A80" s="33"/>
      <c r="B80" s="2" t="s">
        <v>163</v>
      </c>
      <c r="C80" s="6">
        <v>8640</v>
      </c>
      <c r="D80" s="2" t="s">
        <v>11</v>
      </c>
      <c r="E80" s="5">
        <v>0.3</v>
      </c>
      <c r="F80" s="28">
        <f t="shared" si="2"/>
        <v>2592</v>
      </c>
      <c r="G80" s="33"/>
      <c r="H80" s="33"/>
      <c r="I80" s="33"/>
      <c r="J80" s="33"/>
      <c r="K80" s="33"/>
      <c r="L80" s="33"/>
    </row>
    <row r="81" spans="1:12" x14ac:dyDescent="0.25">
      <c r="A81" s="33"/>
      <c r="B81" s="2" t="s">
        <v>164</v>
      </c>
      <c r="C81" s="2">
        <v>960</v>
      </c>
      <c r="D81" s="2" t="s">
        <v>11</v>
      </c>
      <c r="E81" s="5">
        <v>1.6</v>
      </c>
      <c r="F81" s="28">
        <f t="shared" si="2"/>
        <v>1536</v>
      </c>
      <c r="G81" s="33"/>
      <c r="H81" s="33"/>
      <c r="I81" s="33"/>
      <c r="J81" s="33"/>
      <c r="K81" s="33"/>
      <c r="L81" s="33"/>
    </row>
    <row r="82" spans="1:12" x14ac:dyDescent="0.25">
      <c r="A82" s="33"/>
      <c r="B82" s="2" t="s">
        <v>165</v>
      </c>
      <c r="C82" s="2">
        <v>324</v>
      </c>
      <c r="D82" s="2" t="s">
        <v>17</v>
      </c>
      <c r="E82" s="5">
        <v>4.8</v>
      </c>
      <c r="F82" s="28">
        <f t="shared" si="2"/>
        <v>1555.2</v>
      </c>
      <c r="G82" s="33"/>
      <c r="H82" s="33"/>
      <c r="I82" s="33"/>
      <c r="J82" s="33"/>
      <c r="K82" s="33"/>
      <c r="L82" s="33"/>
    </row>
    <row r="83" spans="1:12" x14ac:dyDescent="0.25">
      <c r="A83" s="33"/>
      <c r="B83" s="2" t="s">
        <v>166</v>
      </c>
      <c r="C83" s="2">
        <v>960</v>
      </c>
      <c r="D83" s="2" t="s">
        <v>11</v>
      </c>
      <c r="E83" s="5">
        <v>11.5</v>
      </c>
      <c r="F83" s="28">
        <f t="shared" si="2"/>
        <v>11040</v>
      </c>
      <c r="G83" s="33"/>
      <c r="H83" s="33"/>
      <c r="I83" s="33"/>
      <c r="J83" s="33"/>
      <c r="K83" s="33"/>
      <c r="L83" s="33"/>
    </row>
    <row r="84" spans="1:12" x14ac:dyDescent="0.25">
      <c r="A84" s="33"/>
      <c r="B84" s="2" t="s">
        <v>167</v>
      </c>
      <c r="C84" s="2">
        <v>3000</v>
      </c>
      <c r="D84" s="2" t="s">
        <v>16</v>
      </c>
      <c r="E84" s="5">
        <v>9.5</v>
      </c>
      <c r="F84" s="28">
        <f t="shared" si="2"/>
        <v>28500</v>
      </c>
      <c r="G84" s="33"/>
      <c r="H84" s="33"/>
      <c r="I84" s="33"/>
      <c r="J84" s="33"/>
      <c r="K84" s="33"/>
      <c r="L84" s="33"/>
    </row>
    <row r="85" spans="1:12" x14ac:dyDescent="0.25">
      <c r="A85" s="33"/>
      <c r="B85" s="2" t="s">
        <v>168</v>
      </c>
      <c r="C85" s="2">
        <v>960</v>
      </c>
      <c r="D85" s="2" t="s">
        <v>17</v>
      </c>
      <c r="E85" s="5">
        <v>1.4</v>
      </c>
      <c r="F85" s="28">
        <f t="shared" si="2"/>
        <v>1344</v>
      </c>
      <c r="G85" s="33"/>
      <c r="H85" s="33"/>
      <c r="I85" s="33"/>
      <c r="J85" s="33"/>
      <c r="K85" s="33"/>
      <c r="L85" s="33"/>
    </row>
    <row r="86" spans="1:12" x14ac:dyDescent="0.25">
      <c r="A86" s="33"/>
      <c r="B86" s="2" t="s">
        <v>169</v>
      </c>
      <c r="C86" s="2">
        <v>480</v>
      </c>
      <c r="D86" s="2" t="s">
        <v>11</v>
      </c>
      <c r="E86" s="5">
        <v>7.25</v>
      </c>
      <c r="F86" s="28">
        <f t="shared" si="2"/>
        <v>3480</v>
      </c>
      <c r="G86" s="33"/>
      <c r="H86" s="33"/>
      <c r="I86" s="33"/>
      <c r="J86" s="33"/>
      <c r="K86" s="33"/>
      <c r="L86" s="33"/>
    </row>
    <row r="87" spans="1:12" x14ac:dyDescent="0.25">
      <c r="A87" s="33"/>
      <c r="B87" s="2" t="s">
        <v>170</v>
      </c>
      <c r="C87" s="2">
        <v>96</v>
      </c>
      <c r="D87" s="2" t="s">
        <v>11</v>
      </c>
      <c r="E87" s="5">
        <v>6.4</v>
      </c>
      <c r="F87" s="28">
        <f t="shared" si="2"/>
        <v>614.40000000000009</v>
      </c>
      <c r="G87" s="33"/>
      <c r="H87" s="33"/>
      <c r="I87" s="33"/>
      <c r="J87" s="33"/>
      <c r="K87" s="33"/>
      <c r="L87" s="33"/>
    </row>
    <row r="88" spans="1:12" x14ac:dyDescent="0.25">
      <c r="A88" s="33"/>
      <c r="B88" s="2" t="s">
        <v>171</v>
      </c>
      <c r="C88" s="2">
        <v>1920</v>
      </c>
      <c r="D88" s="2" t="s">
        <v>11</v>
      </c>
      <c r="E88" s="5">
        <v>5</v>
      </c>
      <c r="F88" s="28">
        <f t="shared" si="2"/>
        <v>9600</v>
      </c>
      <c r="G88" s="33"/>
      <c r="H88" s="33"/>
      <c r="I88" s="33"/>
      <c r="J88" s="33"/>
      <c r="K88" s="33"/>
      <c r="L88" s="33"/>
    </row>
    <row r="89" spans="1:12" x14ac:dyDescent="0.25">
      <c r="A89" s="33"/>
      <c r="B89" s="2" t="s">
        <v>172</v>
      </c>
      <c r="C89" s="2">
        <v>960</v>
      </c>
      <c r="D89" s="2" t="s">
        <v>11</v>
      </c>
      <c r="E89" s="5">
        <v>5.0999999999999996</v>
      </c>
      <c r="F89" s="28">
        <f t="shared" si="2"/>
        <v>4896</v>
      </c>
      <c r="G89" s="33"/>
      <c r="H89" s="33"/>
      <c r="I89" s="33"/>
      <c r="J89" s="33"/>
      <c r="K89" s="33"/>
      <c r="L89" s="33"/>
    </row>
    <row r="90" spans="1:12" x14ac:dyDescent="0.25">
      <c r="A90" s="33"/>
      <c r="B90" s="2" t="s">
        <v>173</v>
      </c>
      <c r="C90" s="2">
        <v>72</v>
      </c>
      <c r="D90" s="2" t="s">
        <v>11</v>
      </c>
      <c r="E90" s="5">
        <v>61</v>
      </c>
      <c r="F90" s="28">
        <f t="shared" si="2"/>
        <v>4392</v>
      </c>
      <c r="G90" s="33"/>
      <c r="H90" s="33"/>
      <c r="I90" s="33"/>
      <c r="J90" s="33"/>
      <c r="K90" s="33"/>
      <c r="L90" s="33"/>
    </row>
    <row r="91" spans="1:12" x14ac:dyDescent="0.25">
      <c r="A91" s="33"/>
      <c r="B91" s="2" t="s">
        <v>174</v>
      </c>
      <c r="C91" s="2">
        <v>120</v>
      </c>
      <c r="D91" s="2" t="s">
        <v>11</v>
      </c>
      <c r="E91" s="5">
        <v>4.7</v>
      </c>
      <c r="F91" s="28">
        <f t="shared" si="2"/>
        <v>564</v>
      </c>
      <c r="G91" s="33"/>
      <c r="H91" s="33"/>
      <c r="I91" s="33"/>
      <c r="J91" s="33"/>
      <c r="K91" s="33"/>
      <c r="L91" s="33"/>
    </row>
    <row r="92" spans="1:12" x14ac:dyDescent="0.25">
      <c r="A92" s="33"/>
      <c r="B92" s="2" t="s">
        <v>175</v>
      </c>
      <c r="C92" s="2">
        <v>80</v>
      </c>
      <c r="D92" s="2" t="s">
        <v>11</v>
      </c>
      <c r="E92" s="5">
        <v>7.5</v>
      </c>
      <c r="F92" s="28">
        <f t="shared" si="2"/>
        <v>600</v>
      </c>
      <c r="G92" s="33"/>
      <c r="H92" s="33"/>
      <c r="I92" s="33"/>
      <c r="J92" s="33"/>
      <c r="K92" s="33"/>
      <c r="L92" s="33"/>
    </row>
    <row r="93" spans="1:12" x14ac:dyDescent="0.25">
      <c r="A93" s="34"/>
      <c r="B93" s="2"/>
      <c r="C93" s="2"/>
      <c r="D93" s="2"/>
      <c r="E93" s="2"/>
      <c r="F93" s="29">
        <f>SUM(F72:F92)</f>
        <v>132248.59999999998</v>
      </c>
      <c r="G93" s="34"/>
      <c r="H93" s="34"/>
      <c r="I93" s="34"/>
      <c r="J93" s="34"/>
      <c r="K93" s="34"/>
      <c r="L93" s="34"/>
    </row>
    <row r="94" spans="1:12" x14ac:dyDescent="0.25">
      <c r="A94" s="15">
        <v>22</v>
      </c>
      <c r="B94" s="2" t="s">
        <v>178</v>
      </c>
      <c r="C94" s="2">
        <v>24</v>
      </c>
      <c r="D94" s="2" t="s">
        <v>11</v>
      </c>
      <c r="E94" s="5">
        <v>43.75</v>
      </c>
      <c r="F94" s="5">
        <f>E94*C94</f>
        <v>1050</v>
      </c>
      <c r="G94" s="7">
        <v>404073</v>
      </c>
      <c r="H94" s="7" t="s">
        <v>179</v>
      </c>
      <c r="I94" s="2" t="s">
        <v>180</v>
      </c>
      <c r="J94" s="2" t="s">
        <v>29</v>
      </c>
      <c r="K94" s="2" t="s">
        <v>181</v>
      </c>
      <c r="L94" s="13">
        <v>43731</v>
      </c>
    </row>
    <row r="95" spans="1:12" x14ac:dyDescent="0.25">
      <c r="A95" s="32">
        <v>23</v>
      </c>
      <c r="B95" s="38" t="s">
        <v>182</v>
      </c>
      <c r="C95" s="39"/>
      <c r="D95" s="39"/>
      <c r="E95" s="39"/>
      <c r="F95" s="40"/>
      <c r="G95" s="7"/>
      <c r="H95" s="7"/>
      <c r="I95" s="2"/>
      <c r="J95" s="2"/>
      <c r="K95" s="2"/>
      <c r="L95" s="2"/>
    </row>
    <row r="96" spans="1:12" x14ac:dyDescent="0.25">
      <c r="A96" s="33"/>
      <c r="B96" s="2" t="s">
        <v>183</v>
      </c>
      <c r="C96" s="2">
        <v>6</v>
      </c>
      <c r="D96" s="2" t="s">
        <v>11</v>
      </c>
      <c r="E96" s="5">
        <v>15</v>
      </c>
      <c r="F96" s="5">
        <f>E96*C96</f>
        <v>90</v>
      </c>
      <c r="G96" s="32" t="s">
        <v>193</v>
      </c>
      <c r="H96" s="32" t="s">
        <v>186</v>
      </c>
      <c r="I96" s="32" t="s">
        <v>187</v>
      </c>
      <c r="J96" s="32" t="s">
        <v>29</v>
      </c>
      <c r="K96" s="32" t="s">
        <v>188</v>
      </c>
      <c r="L96" s="35">
        <v>43732</v>
      </c>
    </row>
    <row r="97" spans="1:12" x14ac:dyDescent="0.25">
      <c r="A97" s="33"/>
      <c r="B97" s="2" t="s">
        <v>184</v>
      </c>
      <c r="C97" s="2">
        <v>2</v>
      </c>
      <c r="D97" s="2" t="s">
        <v>11</v>
      </c>
      <c r="E97" s="5">
        <v>7</v>
      </c>
      <c r="F97" s="5">
        <f t="shared" ref="F97:F100" si="3">E97*C97</f>
        <v>14</v>
      </c>
      <c r="G97" s="33"/>
      <c r="H97" s="33"/>
      <c r="I97" s="33"/>
      <c r="J97" s="33"/>
      <c r="K97" s="33"/>
      <c r="L97" s="36"/>
    </row>
    <row r="98" spans="1:12" x14ac:dyDescent="0.25">
      <c r="A98" s="33"/>
      <c r="B98" s="2" t="s">
        <v>185</v>
      </c>
      <c r="C98" s="6">
        <v>7860</v>
      </c>
      <c r="D98" s="2" t="s">
        <v>11</v>
      </c>
      <c r="E98" s="5">
        <v>0.09</v>
      </c>
      <c r="F98" s="5">
        <f t="shared" si="3"/>
        <v>707.4</v>
      </c>
      <c r="G98" s="33"/>
      <c r="H98" s="34"/>
      <c r="I98" s="34"/>
      <c r="J98" s="33"/>
      <c r="K98" s="34"/>
      <c r="L98" s="37"/>
    </row>
    <row r="99" spans="1:12" x14ac:dyDescent="0.25">
      <c r="A99" s="33"/>
      <c r="B99" s="2" t="s">
        <v>189</v>
      </c>
      <c r="C99" s="2">
        <v>1</v>
      </c>
      <c r="D99" s="2" t="s">
        <v>11</v>
      </c>
      <c r="E99" s="5">
        <v>28.5</v>
      </c>
      <c r="F99" s="5">
        <f t="shared" si="3"/>
        <v>28.5</v>
      </c>
      <c r="G99" s="33"/>
      <c r="H99" s="32" t="s">
        <v>191</v>
      </c>
      <c r="I99" s="32" t="s">
        <v>192</v>
      </c>
      <c r="J99" s="33"/>
      <c r="K99" s="32" t="s">
        <v>104</v>
      </c>
      <c r="L99" s="35">
        <v>43732</v>
      </c>
    </row>
    <row r="100" spans="1:12" x14ac:dyDescent="0.25">
      <c r="A100" s="33"/>
      <c r="B100" s="2" t="s">
        <v>190</v>
      </c>
      <c r="C100" s="2">
        <v>1</v>
      </c>
      <c r="D100" s="2" t="s">
        <v>11</v>
      </c>
      <c r="E100" s="5">
        <v>32</v>
      </c>
      <c r="F100" s="5">
        <f t="shared" si="3"/>
        <v>32</v>
      </c>
      <c r="G100" s="33"/>
      <c r="H100" s="34"/>
      <c r="I100" s="34"/>
      <c r="J100" s="34"/>
      <c r="K100" s="34"/>
      <c r="L100" s="37"/>
    </row>
    <row r="101" spans="1:12" x14ac:dyDescent="0.25">
      <c r="A101" s="34"/>
      <c r="B101" s="2"/>
      <c r="C101" s="2"/>
      <c r="D101" s="2"/>
      <c r="E101" s="5"/>
      <c r="F101" s="26">
        <f>SUM(F96:F100)</f>
        <v>871.9</v>
      </c>
      <c r="G101" s="34"/>
      <c r="H101" s="7"/>
      <c r="I101" s="2"/>
      <c r="J101" s="2"/>
      <c r="K101" s="2"/>
      <c r="L101" s="2"/>
    </row>
    <row r="102" spans="1:12" x14ac:dyDescent="0.25">
      <c r="A102" s="15">
        <v>24</v>
      </c>
      <c r="B102" s="2" t="s">
        <v>196</v>
      </c>
      <c r="C102" s="2">
        <v>1</v>
      </c>
      <c r="D102" s="2" t="s">
        <v>13</v>
      </c>
      <c r="E102" s="5">
        <v>3475600</v>
      </c>
      <c r="F102" s="5">
        <v>3475600</v>
      </c>
      <c r="G102" s="7" t="s">
        <v>194</v>
      </c>
      <c r="H102" s="7" t="s">
        <v>195</v>
      </c>
      <c r="I102" s="2" t="s">
        <v>14</v>
      </c>
      <c r="J102" s="2" t="s">
        <v>231</v>
      </c>
      <c r="K102" s="2" t="s">
        <v>238</v>
      </c>
      <c r="L102" s="13">
        <v>43738</v>
      </c>
    </row>
    <row r="103" spans="1:12" x14ac:dyDescent="0.25">
      <c r="A103" s="15">
        <v>25</v>
      </c>
      <c r="B103" s="2" t="s">
        <v>197</v>
      </c>
      <c r="C103" s="2">
        <v>20</v>
      </c>
      <c r="D103" s="2" t="s">
        <v>117</v>
      </c>
      <c r="E103" s="5">
        <v>15.9</v>
      </c>
      <c r="F103" s="5">
        <f>E103*C103</f>
        <v>318</v>
      </c>
      <c r="G103" s="7" t="s">
        <v>198</v>
      </c>
      <c r="H103" s="7" t="s">
        <v>199</v>
      </c>
      <c r="I103" s="2" t="s">
        <v>200</v>
      </c>
      <c r="J103" s="2" t="s">
        <v>29</v>
      </c>
      <c r="K103" s="2" t="s">
        <v>201</v>
      </c>
      <c r="L103" s="13">
        <v>43733</v>
      </c>
    </row>
    <row r="104" spans="1:12" x14ac:dyDescent="0.25">
      <c r="A104" s="32">
        <v>26</v>
      </c>
      <c r="B104" s="38" t="s">
        <v>202</v>
      </c>
      <c r="C104" s="39"/>
      <c r="D104" s="39"/>
      <c r="E104" s="39"/>
      <c r="F104" s="40"/>
      <c r="G104" s="7"/>
      <c r="H104" s="7"/>
      <c r="I104" s="2"/>
      <c r="J104" s="2"/>
      <c r="K104" s="2"/>
      <c r="L104" s="2"/>
    </row>
    <row r="105" spans="1:12" x14ac:dyDescent="0.25">
      <c r="A105" s="33"/>
      <c r="B105" s="2" t="s">
        <v>203</v>
      </c>
      <c r="C105" s="2">
        <v>2</v>
      </c>
      <c r="D105" s="2" t="s">
        <v>11</v>
      </c>
      <c r="E105" s="5">
        <v>350</v>
      </c>
      <c r="F105" s="5">
        <f>E105*C105</f>
        <v>700</v>
      </c>
      <c r="G105" s="32" t="s">
        <v>205</v>
      </c>
      <c r="H105" s="32" t="s">
        <v>206</v>
      </c>
      <c r="I105" s="32" t="s">
        <v>207</v>
      </c>
      <c r="J105" s="32" t="s">
        <v>29</v>
      </c>
      <c r="K105" s="32" t="s">
        <v>208</v>
      </c>
      <c r="L105" s="35">
        <v>43734</v>
      </c>
    </row>
    <row r="106" spans="1:12" x14ac:dyDescent="0.25">
      <c r="A106" s="33"/>
      <c r="B106" s="2" t="s">
        <v>204</v>
      </c>
      <c r="C106" s="2">
        <v>1</v>
      </c>
      <c r="D106" s="2" t="s">
        <v>11</v>
      </c>
      <c r="E106" s="5">
        <v>150</v>
      </c>
      <c r="F106" s="5">
        <f>E106*C106</f>
        <v>150</v>
      </c>
      <c r="G106" s="33"/>
      <c r="H106" s="33"/>
      <c r="I106" s="33"/>
      <c r="J106" s="33"/>
      <c r="K106" s="33"/>
      <c r="L106" s="36"/>
    </row>
    <row r="107" spans="1:12" x14ac:dyDescent="0.25">
      <c r="A107" s="34"/>
      <c r="B107" s="2"/>
      <c r="C107" s="2"/>
      <c r="D107" s="2"/>
      <c r="E107" s="5"/>
      <c r="F107" s="26">
        <f>SUM(F105:F106)</f>
        <v>850</v>
      </c>
      <c r="G107" s="34"/>
      <c r="H107" s="34"/>
      <c r="I107" s="34"/>
      <c r="J107" s="34"/>
      <c r="K107" s="34"/>
      <c r="L107" s="37"/>
    </row>
    <row r="108" spans="1:12" x14ac:dyDescent="0.25">
      <c r="A108" s="32">
        <v>27</v>
      </c>
      <c r="B108" s="38" t="s">
        <v>209</v>
      </c>
      <c r="C108" s="39"/>
      <c r="D108" s="39"/>
      <c r="E108" s="39"/>
      <c r="F108" s="40"/>
      <c r="G108" s="7"/>
      <c r="H108" s="7"/>
      <c r="I108" s="2"/>
      <c r="J108" s="2"/>
      <c r="K108" s="2"/>
      <c r="L108" s="2"/>
    </row>
    <row r="109" spans="1:12" x14ac:dyDescent="0.25">
      <c r="A109" s="33"/>
      <c r="B109" s="2" t="s">
        <v>210</v>
      </c>
      <c r="C109" s="2">
        <v>1200</v>
      </c>
      <c r="D109" s="2" t="s">
        <v>11</v>
      </c>
      <c r="E109" s="5">
        <v>1</v>
      </c>
      <c r="F109" s="5">
        <f>E109*C109</f>
        <v>1200</v>
      </c>
      <c r="G109" s="32" t="s">
        <v>205</v>
      </c>
      <c r="H109" s="32" t="s">
        <v>217</v>
      </c>
      <c r="I109" s="32" t="s">
        <v>218</v>
      </c>
      <c r="J109" s="32" t="s">
        <v>29</v>
      </c>
      <c r="K109" s="32" t="s">
        <v>219</v>
      </c>
      <c r="L109" s="35">
        <v>43734</v>
      </c>
    </row>
    <row r="110" spans="1:12" x14ac:dyDescent="0.25">
      <c r="A110" s="33"/>
      <c r="B110" s="2" t="s">
        <v>212</v>
      </c>
      <c r="C110" s="2">
        <v>780</v>
      </c>
      <c r="D110" s="2" t="s">
        <v>11</v>
      </c>
      <c r="E110" s="5">
        <v>2.5</v>
      </c>
      <c r="F110" s="5">
        <f t="shared" ref="F110:F115" si="4">E110*C110</f>
        <v>1950</v>
      </c>
      <c r="G110" s="33"/>
      <c r="H110" s="33"/>
      <c r="I110" s="33"/>
      <c r="J110" s="33"/>
      <c r="K110" s="33"/>
      <c r="L110" s="36"/>
    </row>
    <row r="111" spans="1:12" x14ac:dyDescent="0.25">
      <c r="A111" s="33"/>
      <c r="B111" s="2" t="s">
        <v>211</v>
      </c>
      <c r="C111" s="2">
        <v>300</v>
      </c>
      <c r="D111" s="2" t="s">
        <v>11</v>
      </c>
      <c r="E111" s="5">
        <v>2.5</v>
      </c>
      <c r="F111" s="5">
        <f t="shared" si="4"/>
        <v>750</v>
      </c>
      <c r="G111" s="33"/>
      <c r="H111" s="33"/>
      <c r="I111" s="33"/>
      <c r="J111" s="33"/>
      <c r="K111" s="33"/>
      <c r="L111" s="36"/>
    </row>
    <row r="112" spans="1:12" x14ac:dyDescent="0.25">
      <c r="A112" s="33"/>
      <c r="B112" s="2" t="s">
        <v>213</v>
      </c>
      <c r="C112" s="2">
        <v>60</v>
      </c>
      <c r="D112" s="2" t="s">
        <v>11</v>
      </c>
      <c r="E112" s="5">
        <v>2.5</v>
      </c>
      <c r="F112" s="5">
        <f t="shared" si="4"/>
        <v>150</v>
      </c>
      <c r="G112" s="33"/>
      <c r="H112" s="33"/>
      <c r="I112" s="33"/>
      <c r="J112" s="33"/>
      <c r="K112" s="33"/>
      <c r="L112" s="36"/>
    </row>
    <row r="113" spans="1:16" x14ac:dyDescent="0.25">
      <c r="A113" s="33"/>
      <c r="B113" s="2" t="s">
        <v>214</v>
      </c>
      <c r="C113" s="2">
        <v>240</v>
      </c>
      <c r="D113" s="2" t="s">
        <v>11</v>
      </c>
      <c r="E113" s="5">
        <v>2.5</v>
      </c>
      <c r="F113" s="5">
        <f t="shared" si="4"/>
        <v>600</v>
      </c>
      <c r="G113" s="33"/>
      <c r="H113" s="33"/>
      <c r="I113" s="33"/>
      <c r="J113" s="33"/>
      <c r="K113" s="33"/>
      <c r="L113" s="36"/>
    </row>
    <row r="114" spans="1:16" x14ac:dyDescent="0.25">
      <c r="A114" s="33"/>
      <c r="B114" s="2" t="s">
        <v>215</v>
      </c>
      <c r="C114" s="2">
        <v>4500</v>
      </c>
      <c r="D114" s="2" t="s">
        <v>11</v>
      </c>
      <c r="E114" s="5">
        <v>2.75</v>
      </c>
      <c r="F114" s="5">
        <f t="shared" si="4"/>
        <v>12375</v>
      </c>
      <c r="G114" s="33"/>
      <c r="H114" s="33"/>
      <c r="I114" s="33"/>
      <c r="J114" s="33"/>
      <c r="K114" s="33"/>
      <c r="L114" s="36"/>
    </row>
    <row r="115" spans="1:16" x14ac:dyDescent="0.25">
      <c r="A115" s="33"/>
      <c r="B115" s="2" t="s">
        <v>216</v>
      </c>
      <c r="C115" s="2">
        <v>60</v>
      </c>
      <c r="D115" s="2" t="s">
        <v>11</v>
      </c>
      <c r="E115" s="5">
        <v>2.5</v>
      </c>
      <c r="F115" s="5">
        <f t="shared" si="4"/>
        <v>150</v>
      </c>
      <c r="G115" s="33"/>
      <c r="H115" s="33"/>
      <c r="I115" s="33"/>
      <c r="J115" s="33"/>
      <c r="K115" s="33"/>
      <c r="L115" s="36"/>
    </row>
    <row r="116" spans="1:16" x14ac:dyDescent="0.25">
      <c r="A116" s="34"/>
      <c r="B116" s="2"/>
      <c r="C116" s="2"/>
      <c r="D116" s="2"/>
      <c r="E116" s="5"/>
      <c r="F116" s="26">
        <f>SUM(F109:F115)</f>
        <v>17175</v>
      </c>
      <c r="G116" s="34"/>
      <c r="H116" s="34"/>
      <c r="I116" s="34"/>
      <c r="J116" s="34"/>
      <c r="K116" s="34"/>
      <c r="L116" s="37"/>
    </row>
    <row r="117" spans="1:16" x14ac:dyDescent="0.25">
      <c r="A117" s="15">
        <v>28</v>
      </c>
      <c r="B117" s="2" t="s">
        <v>221</v>
      </c>
      <c r="C117" s="2">
        <v>12</v>
      </c>
      <c r="D117" s="2" t="s">
        <v>13</v>
      </c>
      <c r="E117" s="5">
        <v>150</v>
      </c>
      <c r="F117" s="5">
        <f>E117*C117</f>
        <v>1800</v>
      </c>
      <c r="G117" s="7" t="s">
        <v>224</v>
      </c>
      <c r="H117" s="7" t="s">
        <v>217</v>
      </c>
      <c r="I117" s="2" t="s">
        <v>220</v>
      </c>
      <c r="J117" s="2" t="s">
        <v>29</v>
      </c>
      <c r="K117" s="2" t="s">
        <v>219</v>
      </c>
      <c r="L117" s="13">
        <v>43734</v>
      </c>
    </row>
    <row r="118" spans="1:16" x14ac:dyDescent="0.25">
      <c r="A118" s="15">
        <v>29</v>
      </c>
      <c r="B118" s="2" t="s">
        <v>222</v>
      </c>
      <c r="C118" s="2">
        <v>100</v>
      </c>
      <c r="D118" s="2" t="s">
        <v>117</v>
      </c>
      <c r="E118" s="5">
        <v>6.9</v>
      </c>
      <c r="F118" s="5">
        <f>E118*C118</f>
        <v>690</v>
      </c>
      <c r="G118" s="7" t="s">
        <v>223</v>
      </c>
      <c r="H118" s="7" t="s">
        <v>225</v>
      </c>
      <c r="I118" s="2" t="s">
        <v>226</v>
      </c>
      <c r="J118" s="2" t="s">
        <v>29</v>
      </c>
      <c r="K118" s="2" t="s">
        <v>227</v>
      </c>
      <c r="L118" s="13">
        <v>43735</v>
      </c>
    </row>
    <row r="119" spans="1:16" x14ac:dyDescent="0.25">
      <c r="A119" s="15">
        <v>30</v>
      </c>
      <c r="B119" s="2" t="s">
        <v>230</v>
      </c>
      <c r="C119" s="2">
        <v>1</v>
      </c>
      <c r="D119" s="2" t="s">
        <v>13</v>
      </c>
      <c r="E119" s="5">
        <v>1020</v>
      </c>
      <c r="F119" s="5">
        <f>E119*C119</f>
        <v>1020</v>
      </c>
      <c r="G119" s="7" t="s">
        <v>228</v>
      </c>
      <c r="H119" s="7" t="s">
        <v>229</v>
      </c>
      <c r="I119" s="2" t="s">
        <v>15</v>
      </c>
      <c r="J119" s="2" t="s">
        <v>231</v>
      </c>
      <c r="K119" s="2" t="s">
        <v>239</v>
      </c>
      <c r="L119" s="13">
        <v>43738</v>
      </c>
    </row>
    <row r="120" spans="1:16" x14ac:dyDescent="0.25">
      <c r="A120" s="15"/>
      <c r="B120" s="2"/>
      <c r="C120" s="2"/>
      <c r="D120" s="2"/>
      <c r="E120" s="5"/>
      <c r="F120" s="5"/>
      <c r="G120" s="7"/>
      <c r="H120" s="7"/>
      <c r="I120" s="2"/>
      <c r="J120" s="2"/>
      <c r="K120" s="2"/>
      <c r="L120" s="2"/>
    </row>
    <row r="121" spans="1:16" x14ac:dyDescent="0.25">
      <c r="A121" s="10"/>
      <c r="B121" s="12"/>
      <c r="C121" s="12"/>
      <c r="D121" s="12"/>
      <c r="E121" s="30"/>
      <c r="F121" s="30"/>
      <c r="G121" s="31"/>
      <c r="H121" s="31"/>
      <c r="I121" s="12"/>
      <c r="J121" s="12"/>
      <c r="K121" s="12"/>
      <c r="L121" s="12"/>
      <c r="M121" s="12"/>
      <c r="N121" s="12"/>
      <c r="O121" s="12"/>
      <c r="P121" s="12"/>
    </row>
    <row r="122" spans="1:16" x14ac:dyDescent="0.25">
      <c r="A122" s="10"/>
      <c r="B122" s="12"/>
      <c r="C122" s="12"/>
      <c r="D122" s="12"/>
      <c r="E122" s="30"/>
      <c r="F122" s="30"/>
      <c r="G122" s="31"/>
      <c r="H122" s="31"/>
      <c r="I122" s="12"/>
      <c r="J122" s="12"/>
      <c r="K122" s="12"/>
      <c r="L122" s="12"/>
      <c r="M122" s="12"/>
      <c r="N122" s="12"/>
      <c r="O122" s="12"/>
      <c r="P122" s="12"/>
    </row>
    <row r="123" spans="1:16" x14ac:dyDescent="0.25">
      <c r="A123" s="10"/>
      <c r="B123" s="12"/>
      <c r="C123" s="12"/>
      <c r="D123" s="12"/>
      <c r="E123" s="30"/>
      <c r="F123" s="30"/>
      <c r="G123" s="31"/>
      <c r="H123" s="31"/>
      <c r="I123" s="12"/>
      <c r="J123" s="12"/>
      <c r="K123" s="12"/>
      <c r="L123" s="12"/>
      <c r="M123" s="12"/>
      <c r="N123" s="12"/>
      <c r="O123" s="12"/>
      <c r="P123" s="12"/>
    </row>
    <row r="124" spans="1:16" x14ac:dyDescent="0.25">
      <c r="A124" s="10"/>
      <c r="B124" s="12"/>
      <c r="C124" s="12"/>
      <c r="D124" s="12"/>
      <c r="E124" s="12"/>
      <c r="F124" s="30"/>
      <c r="G124" s="31"/>
      <c r="H124" s="31"/>
      <c r="I124" s="12"/>
      <c r="J124" s="12"/>
      <c r="K124" s="12"/>
      <c r="L124" s="12"/>
      <c r="M124" s="12"/>
      <c r="N124" s="12"/>
      <c r="O124" s="12"/>
      <c r="P124" s="12"/>
    </row>
    <row r="125" spans="1:16" x14ac:dyDescent="0.25">
      <c r="A125" s="10"/>
      <c r="B125" s="12"/>
      <c r="C125" s="12"/>
      <c r="D125" s="12"/>
      <c r="E125" s="12"/>
      <c r="F125" s="12"/>
      <c r="G125" s="31"/>
      <c r="H125" s="31"/>
      <c r="I125" s="12"/>
      <c r="J125" s="12"/>
      <c r="K125" s="12"/>
      <c r="L125" s="12"/>
      <c r="M125" s="12"/>
      <c r="N125" s="12"/>
      <c r="O125" s="12"/>
      <c r="P125" s="12"/>
    </row>
    <row r="126" spans="1:16" x14ac:dyDescent="0.25">
      <c r="A126" s="10"/>
      <c r="B126" s="12"/>
      <c r="C126" s="12"/>
      <c r="D126" s="12"/>
      <c r="E126" s="12"/>
      <c r="F126" s="12"/>
      <c r="G126" s="31"/>
      <c r="H126" s="31"/>
      <c r="I126" s="12"/>
      <c r="J126" s="12"/>
      <c r="K126" s="12"/>
      <c r="L126" s="12"/>
      <c r="M126" s="12"/>
      <c r="N126" s="12"/>
      <c r="O126" s="12"/>
      <c r="P126" s="12"/>
    </row>
    <row r="127" spans="1:16" x14ac:dyDescent="0.25">
      <c r="A127" s="10"/>
      <c r="B127" s="12"/>
      <c r="C127" s="12"/>
      <c r="D127" s="12"/>
      <c r="E127" s="12"/>
      <c r="F127" s="12"/>
      <c r="G127" s="31"/>
      <c r="H127" s="31"/>
      <c r="I127" s="12"/>
      <c r="J127" s="12"/>
      <c r="K127" s="12"/>
      <c r="L127" s="12"/>
      <c r="M127" s="12"/>
      <c r="N127" s="12"/>
      <c r="O127" s="12"/>
      <c r="P127" s="12"/>
    </row>
    <row r="128" spans="1:16" x14ac:dyDescent="0.25">
      <c r="A128" s="10"/>
      <c r="B128" s="12"/>
      <c r="C128" s="12"/>
      <c r="D128" s="12"/>
      <c r="E128" s="12"/>
      <c r="F128" s="12"/>
      <c r="G128" s="31"/>
      <c r="H128" s="31"/>
      <c r="I128" s="12"/>
      <c r="J128" s="12"/>
      <c r="K128" s="12"/>
      <c r="L128" s="12"/>
      <c r="M128" s="12"/>
      <c r="N128" s="12"/>
      <c r="O128" s="12"/>
      <c r="P128" s="12"/>
    </row>
    <row r="129" spans="1:16" x14ac:dyDescent="0.25">
      <c r="A129" s="10"/>
      <c r="B129" s="12"/>
      <c r="C129" s="12"/>
      <c r="D129" s="12"/>
      <c r="E129" s="12"/>
      <c r="F129" s="12"/>
      <c r="G129" s="31"/>
      <c r="H129" s="31"/>
      <c r="I129" s="12"/>
      <c r="J129" s="12"/>
      <c r="K129" s="12"/>
      <c r="L129" s="12"/>
      <c r="M129" s="12"/>
      <c r="N129" s="12"/>
      <c r="O129" s="12"/>
      <c r="P129" s="12"/>
    </row>
    <row r="130" spans="1:16" x14ac:dyDescent="0.25">
      <c r="A130" s="10"/>
      <c r="B130" s="12"/>
      <c r="C130" s="12"/>
      <c r="D130" s="12"/>
      <c r="E130" s="12"/>
      <c r="F130" s="12"/>
      <c r="G130" s="31"/>
      <c r="H130" s="31"/>
      <c r="I130" s="12"/>
      <c r="J130" s="12"/>
      <c r="K130" s="12"/>
      <c r="L130" s="12"/>
      <c r="M130" s="12"/>
      <c r="N130" s="12"/>
      <c r="O130" s="12"/>
      <c r="P130" s="12"/>
    </row>
    <row r="131" spans="1:16" x14ac:dyDescent="0.25">
      <c r="A131" s="10"/>
      <c r="B131" s="12"/>
      <c r="C131" s="12"/>
      <c r="D131" s="12"/>
      <c r="E131" s="12"/>
      <c r="F131" s="12"/>
      <c r="G131" s="31"/>
      <c r="H131" s="31"/>
      <c r="I131" s="12"/>
      <c r="J131" s="12"/>
      <c r="K131" s="12"/>
      <c r="L131" s="12"/>
      <c r="M131" s="12"/>
      <c r="N131" s="12"/>
      <c r="O131" s="12"/>
      <c r="P131" s="12"/>
    </row>
    <row r="132" spans="1:16" x14ac:dyDescent="0.25">
      <c r="A132" s="10"/>
      <c r="B132" s="12"/>
      <c r="C132" s="12"/>
      <c r="D132" s="12"/>
      <c r="E132" s="12"/>
      <c r="F132" s="12"/>
      <c r="G132" s="31"/>
      <c r="H132" s="31"/>
      <c r="I132" s="12"/>
      <c r="J132" s="12"/>
      <c r="K132" s="12"/>
      <c r="L132" s="12"/>
      <c r="M132" s="12"/>
      <c r="N132" s="12"/>
      <c r="O132" s="12"/>
      <c r="P132" s="12"/>
    </row>
  </sheetData>
  <mergeCells count="81">
    <mergeCell ref="L105:L107"/>
    <mergeCell ref="J109:J116"/>
    <mergeCell ref="J9:J32"/>
    <mergeCell ref="K9:K32"/>
    <mergeCell ref="L9:L32"/>
    <mergeCell ref="J72:J93"/>
    <mergeCell ref="K72:K93"/>
    <mergeCell ref="L72:L93"/>
    <mergeCell ref="J57:J59"/>
    <mergeCell ref="K57:K59"/>
    <mergeCell ref="L57:L59"/>
    <mergeCell ref="J96:J100"/>
    <mergeCell ref="K96:K98"/>
    <mergeCell ref="K99:K100"/>
    <mergeCell ref="L96:L98"/>
    <mergeCell ref="L99:L100"/>
    <mergeCell ref="K37:K47"/>
    <mergeCell ref="L37:L47"/>
    <mergeCell ref="J51:J53"/>
    <mergeCell ref="K51:K53"/>
    <mergeCell ref="L51:L53"/>
    <mergeCell ref="A1:I1"/>
    <mergeCell ref="A2:I2"/>
    <mergeCell ref="A3:I3"/>
    <mergeCell ref="A4:I4"/>
    <mergeCell ref="A5:I5"/>
    <mergeCell ref="I96:I98"/>
    <mergeCell ref="I99:I100"/>
    <mergeCell ref="A104:A107"/>
    <mergeCell ref="B104:F104"/>
    <mergeCell ref="B36:F36"/>
    <mergeCell ref="B95:F95"/>
    <mergeCell ref="A95:A101"/>
    <mergeCell ref="G96:G101"/>
    <mergeCell ref="H96:H98"/>
    <mergeCell ref="H99:H100"/>
    <mergeCell ref="B8:F8"/>
    <mergeCell ref="A8:A32"/>
    <mergeCell ref="G9:G32"/>
    <mergeCell ref="H9:H32"/>
    <mergeCell ref="I9:I32"/>
    <mergeCell ref="A36:A47"/>
    <mergeCell ref="G37:G47"/>
    <mergeCell ref="H37:H47"/>
    <mergeCell ref="I37:I47"/>
    <mergeCell ref="J37:J47"/>
    <mergeCell ref="A50:A53"/>
    <mergeCell ref="B50:F50"/>
    <mergeCell ref="G51:G53"/>
    <mergeCell ref="H51:H53"/>
    <mergeCell ref="I51:I53"/>
    <mergeCell ref="B56:F56"/>
    <mergeCell ref="A56:A59"/>
    <mergeCell ref="G57:G59"/>
    <mergeCell ref="H57:H59"/>
    <mergeCell ref="I57:I59"/>
    <mergeCell ref="B66:F66"/>
    <mergeCell ref="A66:A69"/>
    <mergeCell ref="G67:G69"/>
    <mergeCell ref="H67:H69"/>
    <mergeCell ref="I67:I69"/>
    <mergeCell ref="J67:J69"/>
    <mergeCell ref="K67:K69"/>
    <mergeCell ref="L67:L69"/>
    <mergeCell ref="B71:F71"/>
    <mergeCell ref="A71:A93"/>
    <mergeCell ref="G72:G93"/>
    <mergeCell ref="H72:H93"/>
    <mergeCell ref="I72:I93"/>
    <mergeCell ref="G105:G107"/>
    <mergeCell ref="H105:H107"/>
    <mergeCell ref="I105:I107"/>
    <mergeCell ref="J105:J107"/>
    <mergeCell ref="K105:K107"/>
    <mergeCell ref="K109:K116"/>
    <mergeCell ref="L109:L116"/>
    <mergeCell ref="A108:A116"/>
    <mergeCell ref="B108:F108"/>
    <mergeCell ref="G109:G116"/>
    <mergeCell ref="H109:H116"/>
    <mergeCell ref="I109:I116"/>
  </mergeCells>
  <pageMargins left="0.511811024" right="0.511811024" top="0.78740157499999996" bottom="0.78740157499999996" header="0.31496062000000002" footer="0.31496062000000002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2019-09-10T20:16:02Z</cp:lastPrinted>
  <dcterms:created xsi:type="dcterms:W3CDTF">2019-09-10T15:34:29Z</dcterms:created>
  <dcterms:modified xsi:type="dcterms:W3CDTF">2021-09-16T15:10:38Z</dcterms:modified>
</cp:coreProperties>
</file>