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10.237.1.1\gepg\Transparência\Transparencia 2021\Relatórios de Produção\"/>
    </mc:Choice>
  </mc:AlternateContent>
  <xr:revisionPtr revIDLastSave="0" documentId="13_ncr:1_{32F09302-83AD-41CA-808F-EE4FF8086183}" xr6:coauthVersionLast="46" xr6:coauthVersionMax="46" xr10:uidLastSave="{00000000-0000-0000-0000-000000000000}"/>
  <bookViews>
    <workbookView xWindow="-120" yWindow="-120" windowWidth="24240" windowHeight="131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capa!$A$1:$N$33</definedName>
    <definedName name="_xlnm.Print_Area" localSheetId="1">Relatório!$A$1:$L$55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2" l="1"/>
  <c r="L26" i="2"/>
  <c r="L31" i="2"/>
  <c r="K31" i="2"/>
  <c r="L29" i="2"/>
  <c r="K20" i="2"/>
  <c r="L20" i="2"/>
  <c r="L5" i="2"/>
  <c r="L42" i="2"/>
  <c r="K42" i="2"/>
  <c r="L41" i="2"/>
  <c r="K41" i="2"/>
  <c r="L33" i="2"/>
  <c r="L34" i="2"/>
  <c r="L35" i="2"/>
  <c r="K33" i="2"/>
  <c r="K34" i="2"/>
  <c r="K35" i="2"/>
  <c r="L32" i="2"/>
  <c r="K32" i="2"/>
  <c r="L45" i="2"/>
  <c r="K45" i="2"/>
  <c r="L44" i="2"/>
  <c r="L43" i="2"/>
  <c r="K43" i="2"/>
  <c r="K44" i="2"/>
  <c r="L30" i="2"/>
  <c r="K29" i="2"/>
  <c r="K30" i="2"/>
  <c r="L28" i="2"/>
  <c r="K28" i="2"/>
  <c r="L6" i="2"/>
  <c r="L7" i="2"/>
  <c r="L8" i="2"/>
  <c r="L9" i="2"/>
  <c r="L10" i="2"/>
  <c r="L11" i="2"/>
  <c r="L12" i="2"/>
  <c r="L18" i="2"/>
  <c r="L19" i="2"/>
  <c r="K6" i="2"/>
  <c r="K7" i="2"/>
  <c r="K8" i="2"/>
  <c r="K9" i="2"/>
  <c r="K10" i="2"/>
  <c r="K11" i="2"/>
  <c r="K12" i="2"/>
  <c r="K18" i="2"/>
  <c r="K19" i="2"/>
  <c r="K5" i="2"/>
  <c r="L27" i="2" l="1"/>
  <c r="K27" i="2"/>
</calcChain>
</file>

<file path=xl/sharedStrings.xml><?xml version="1.0" encoding="utf-8"?>
<sst xmlns="http://schemas.openxmlformats.org/spreadsheetml/2006/main" count="164" uniqueCount="71">
  <si>
    <t>Especificação</t>
  </si>
  <si>
    <t>Medida</t>
  </si>
  <si>
    <t>Prev.</t>
  </si>
  <si>
    <t>Real.</t>
  </si>
  <si>
    <t>Total</t>
  </si>
  <si>
    <t>Usuários</t>
  </si>
  <si>
    <t>Nº adolescentes e jovens atendidas</t>
  </si>
  <si>
    <t>Nº gestantes atendidas</t>
  </si>
  <si>
    <t>Nº crianças atendidas (leite especial e fralda infantil)</t>
  </si>
  <si>
    <t>Nº famílias em situação de vulnerabilidade e risco social atendidas</t>
  </si>
  <si>
    <t>Família</t>
  </si>
  <si>
    <t>Entidades</t>
  </si>
  <si>
    <t>Nº entidades sociais apoiadas</t>
  </si>
  <si>
    <t>Refeições</t>
  </si>
  <si>
    <t>Bolsas</t>
  </si>
  <si>
    <t>Unidade (Nome)</t>
  </si>
  <si>
    <t>PREVISÃO</t>
  </si>
  <si>
    <t>REALIZADO</t>
  </si>
  <si>
    <t>Nº cidadãos atendidos (pessoas com deficiência, idosos, vítimas de queimaduras e outros)</t>
  </si>
  <si>
    <t>Nº de municípios atendidos</t>
  </si>
  <si>
    <t>Município</t>
  </si>
  <si>
    <t>Famílias</t>
  </si>
  <si>
    <t>Nº adolescentes atendidos no Centro de Convivência e Integração ao Mundo do Trabalho</t>
  </si>
  <si>
    <t xml:space="preserve">Nº famílias atendidas </t>
  </si>
  <si>
    <t xml:space="preserve">Nº entidades sociais atendidas </t>
  </si>
  <si>
    <t>Nº de municípios atendidos com ação socioassistencial por meio do OVG Perto de Você</t>
  </si>
  <si>
    <t>Nº de ações de promoção do voluntariado</t>
  </si>
  <si>
    <t>Ação</t>
  </si>
  <si>
    <t xml:space="preserve">Nº entidades sociais assessoradas / capacitadas 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</si>
  <si>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</si>
  <si>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</si>
  <si>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</si>
  <si>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</si>
  <si>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</si>
  <si>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</si>
  <si>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</si>
  <si>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</si>
  <si>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</si>
  <si>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</si>
  <si>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</si>
  <si>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</si>
  <si>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</si>
  <si>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 xml:space="preserve">Nº idosos moradores na modalidade Casa Lar </t>
  </si>
  <si>
    <t xml:space="preserve">Nº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</si>
  <si>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</si>
  <si>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</si>
  <si>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</si>
  <si>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</si>
  <si>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</si>
  <si>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Centro de Adolescentes Tecendo o Futuro </t>
  </si>
  <si>
    <t xml:space="preserve">Centro Social Dona Gercina Borges Teixeira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</si>
  <si>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</si>
  <si>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</si>
  <si>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</si>
  <si>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</si>
  <si>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</si>
  <si>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Nº pessoas acolhidas do interior para tratamento médico em Goiânia</t>
  </si>
  <si>
    <t xml:space="preserve">Nº refeições servidas nas 13 (treze) unidades </t>
  </si>
  <si>
    <t>Gerência de Benefícios Sociais</t>
  </si>
  <si>
    <t xml:space="preserve">Gerência de Promoção do Voluntariado </t>
  </si>
  <si>
    <t xml:space="preserve">Gêrencia de Gestão Social e Avaliação </t>
  </si>
  <si>
    <t>Nº de benefícios integrais e parciais</t>
  </si>
  <si>
    <t xml:space="preserve">Programa Universitário do Bem </t>
  </si>
  <si>
    <t>Nº de municípios atendidos com ação socioassistencial por meio Goiás Social</t>
  </si>
  <si>
    <t>Centro de Apoio ao Romeiro</t>
  </si>
  <si>
    <t>Nº de romeiros atendidos no Centro de Apoio ao Romeiro de Muquém</t>
  </si>
  <si>
    <t>Romeiro</t>
  </si>
  <si>
    <t>-</t>
  </si>
  <si>
    <t>OBS.: A Prefeitura Municipal de Niquelândia publicou o Decreto nº 262/2021, datado de 26 de julho de 2021, considerando as normativas federais e estaduais vigentes e a Recomendação nº 007/2021, emitida pela 1ª Promotoria de Justiça de Niquelândia, que recomendou a implantação de medidas de cunho material para evitar aglomerações no Santuário de Nossa Senhora D'Abadia, no qual determina, dentre os incisos, a proibição do acesso de fiéis ao Povoado de Muquém, no período de 02 a 16 de agosto de 2021. Assim, diante da confirmação do cancelamento das atividades presenciais pela Prefeitura de Niquelândia, após entendimentos entre o Ministério Público e o reitor do Santuário de Muquém, padre Aldemir Franzim, não houve instalação da estrutura e desenvolvimento das atividades do Centro de Apoio ao Romeiro neste ano.</t>
  </si>
  <si>
    <t xml:space="preserve"> A partir do dia 16 de março de 2020, após a Organização Mundial da Saúde (OMS) declarar situação de pandemia devido ao novo Coronavírus e após a publicação de Decreto Estadual e normativas institucionais com medidas emergenciais para conter a disseminação do vírus, as atividades presenciais foram suspensas temporariamente e os atendimentos adaptados. De maneira geral, a alteração da rotina impactou algumas metas. 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</si>
  <si>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OBS.: Esclarecemos que a produção para atendimento às famílias e entidades sociais ainda não teve início, uma vez que houve grande atraso na entrega dos equipamentos, justificada pelos fornecedores pela escassez de matéria-prima em razão da pandemia. O recebimento de todos os equipamentos aconteceu somente no fim de agosto e a instalação foi concluída em setembro. Durante esse período, a equipe técnica passou por capacitações, tais como higienização e sanitização dos alimentos para estarem aptos ao processamento e vários testes começaram a ser realizados na Universidade Federal de Goiás (UFG), utilizando os desidratadores e demais equipamentos do laboratório de nutrição da universidade. Agora, a equipe passará por capacitação técnica para uso dos equipamentos e os testes serão continuados para ofertar produtos de qualidade nutricional, sensorial e higiênico-sanitária até acontecer o lançamento oficial do Mix do Bem pelo Governo de Goiás, previsto para o fim de outubro.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</si>
</sst>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75">
    <xf numFmtId="0" fontId="0" fillId="0" borderId="0"/>
    <xf numFmtId="0" fontId="8" fillId="0" borderId="0"/>
    <xf numFmtId="0" fontId="9" fillId="0" borderId="0"/>
    <xf numFmtId="0" fontId="8" fillId="0" borderId="0"/>
    <xf numFmtId="44" fontId="10" fillId="0" borderId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44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/>
    <xf numFmtId="0" fontId="14" fillId="3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 readingOrder="1"/>
    </xf>
    <xf numFmtId="0" fontId="0" fillId="2" borderId="0" xfId="0" applyFill="1"/>
    <xf numFmtId="3" fontId="17" fillId="5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3" fontId="5" fillId="5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17" fontId="18" fillId="4" borderId="0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 wrapText="1" readingOrder="1"/>
    </xf>
    <xf numFmtId="0" fontId="0" fillId="2" borderId="0" xfId="0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14</xdr:col>
      <xdr:colOff>0</xdr:colOff>
      <xdr:row>32</xdr:row>
      <xdr:rowOff>174625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47625" y="0"/>
          <a:ext cx="8397875" cy="62706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JULHO A SETEMBRO 2021</a:t>
          </a:r>
        </a:p>
        <a:p>
          <a:pPr algn="ct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1:J50"/>
  <sheetViews>
    <sheetView tabSelected="1" view="pageBreakPreview" zoomScale="80" zoomScaleNormal="100" zoomScaleSheetLayoutView="80" workbookViewId="0">
      <selection activeCell="U22" sqref="U22"/>
    </sheetView>
  </sheetViews>
  <sheetFormatPr defaultRowHeight="15" x14ac:dyDescent="0.25"/>
  <sheetData>
    <row r="1" spans="1:10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8"/>
  <sheetViews>
    <sheetView view="pageBreakPreview" topLeftCell="A28" zoomScale="85" zoomScaleNormal="85" zoomScaleSheetLayoutView="85" zoomScalePageLayoutView="80" workbookViewId="0">
      <selection activeCell="V20" sqref="V20"/>
    </sheetView>
  </sheetViews>
  <sheetFormatPr defaultRowHeight="15" x14ac:dyDescent="0.25"/>
  <cols>
    <col min="1" max="1" width="25.7109375" style="2" customWidth="1"/>
    <col min="2" max="2" width="42.85546875" style="4" customWidth="1"/>
    <col min="3" max="3" width="11" style="1" customWidth="1"/>
    <col min="4" max="4" width="16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s="8" customFormat="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21" customHeight="1" x14ac:dyDescent="0.25">
      <c r="A3" s="50" t="s">
        <v>15</v>
      </c>
      <c r="B3" s="50" t="s">
        <v>0</v>
      </c>
      <c r="C3" s="48" t="s">
        <v>1</v>
      </c>
      <c r="D3" s="48" t="s">
        <v>29</v>
      </c>
      <c r="E3" s="43">
        <v>44378</v>
      </c>
      <c r="F3" s="43"/>
      <c r="G3" s="43">
        <v>44409</v>
      </c>
      <c r="H3" s="43"/>
      <c r="I3" s="43">
        <v>44440</v>
      </c>
      <c r="J3" s="43"/>
      <c r="K3" s="11" t="s">
        <v>16</v>
      </c>
      <c r="L3" s="11" t="s">
        <v>17</v>
      </c>
    </row>
    <row r="4" spans="1:14" ht="17.25" customHeight="1" x14ac:dyDescent="0.25">
      <c r="A4" s="46"/>
      <c r="B4" s="46"/>
      <c r="C4" s="48"/>
      <c r="D4" s="49"/>
      <c r="E4" s="12" t="s">
        <v>2</v>
      </c>
      <c r="F4" s="13" t="s">
        <v>3</v>
      </c>
      <c r="G4" s="12" t="s">
        <v>2</v>
      </c>
      <c r="H4" s="13" t="s">
        <v>3</v>
      </c>
      <c r="I4" s="12" t="s">
        <v>2</v>
      </c>
      <c r="J4" s="13" t="s">
        <v>3</v>
      </c>
      <c r="K4" s="14" t="s">
        <v>37</v>
      </c>
      <c r="L4" s="14" t="s">
        <v>4</v>
      </c>
    </row>
    <row r="5" spans="1:14" s="3" customFormat="1" ht="30" customHeight="1" x14ac:dyDescent="0.25">
      <c r="A5" s="41" t="s">
        <v>45</v>
      </c>
      <c r="B5" s="15" t="s">
        <v>38</v>
      </c>
      <c r="C5" s="16" t="s">
        <v>5</v>
      </c>
      <c r="D5" s="16" t="s">
        <v>30</v>
      </c>
      <c r="E5" s="17">
        <v>66</v>
      </c>
      <c r="F5" s="18">
        <v>56</v>
      </c>
      <c r="G5" s="17">
        <v>66</v>
      </c>
      <c r="H5" s="18">
        <v>56</v>
      </c>
      <c r="I5" s="17">
        <v>66</v>
      </c>
      <c r="J5" s="18">
        <v>56</v>
      </c>
      <c r="K5" s="17">
        <f>AVERAGE(E5,G5,I5)</f>
        <v>66</v>
      </c>
      <c r="L5" s="18">
        <f>AVERAGE(F5,H5,J5)</f>
        <v>56</v>
      </c>
    </row>
    <row r="6" spans="1:14" s="3" customFormat="1" ht="30" customHeight="1" x14ac:dyDescent="0.25">
      <c r="A6" s="41"/>
      <c r="B6" s="15" t="s">
        <v>39</v>
      </c>
      <c r="C6" s="16" t="s">
        <v>5</v>
      </c>
      <c r="D6" s="16" t="s">
        <v>30</v>
      </c>
      <c r="E6" s="17">
        <v>30</v>
      </c>
      <c r="F6" s="18">
        <v>26</v>
      </c>
      <c r="G6" s="17">
        <v>30</v>
      </c>
      <c r="H6" s="18">
        <v>25</v>
      </c>
      <c r="I6" s="17">
        <v>30</v>
      </c>
      <c r="J6" s="18">
        <v>24</v>
      </c>
      <c r="K6" s="17">
        <f t="shared" ref="K6:K19" si="0">AVERAGE(E6,G6,I6)</f>
        <v>30</v>
      </c>
      <c r="L6" s="18">
        <f t="shared" ref="L6:L19" si="1">AVERAGE(F6,H6,J6)</f>
        <v>25</v>
      </c>
    </row>
    <row r="7" spans="1:14" s="3" customFormat="1" ht="31.5" customHeight="1" x14ac:dyDescent="0.25">
      <c r="A7" s="41"/>
      <c r="B7" s="15" t="s">
        <v>40</v>
      </c>
      <c r="C7" s="16" t="s">
        <v>5</v>
      </c>
      <c r="D7" s="16" t="s">
        <v>30</v>
      </c>
      <c r="E7" s="17">
        <v>15</v>
      </c>
      <c r="F7" s="18">
        <v>8</v>
      </c>
      <c r="G7" s="17">
        <v>15</v>
      </c>
      <c r="H7" s="18">
        <v>8</v>
      </c>
      <c r="I7" s="17">
        <v>20</v>
      </c>
      <c r="J7" s="18">
        <v>14</v>
      </c>
      <c r="K7" s="17">
        <f t="shared" si="0"/>
        <v>16.666666666666668</v>
      </c>
      <c r="L7" s="18">
        <f t="shared" si="1"/>
        <v>10</v>
      </c>
    </row>
    <row r="8" spans="1:14" s="3" customFormat="1" ht="31.5" customHeight="1" x14ac:dyDescent="0.25">
      <c r="A8" s="41"/>
      <c r="B8" s="15" t="s">
        <v>41</v>
      </c>
      <c r="C8" s="16" t="s">
        <v>5</v>
      </c>
      <c r="D8" s="16" t="s">
        <v>30</v>
      </c>
      <c r="E8" s="17">
        <v>280</v>
      </c>
      <c r="F8" s="18">
        <v>86</v>
      </c>
      <c r="G8" s="17">
        <v>300</v>
      </c>
      <c r="H8" s="18">
        <v>256</v>
      </c>
      <c r="I8" s="17">
        <v>300</v>
      </c>
      <c r="J8" s="18">
        <v>256</v>
      </c>
      <c r="K8" s="17">
        <f t="shared" si="0"/>
        <v>293.33333333333331</v>
      </c>
      <c r="L8" s="18">
        <f t="shared" si="1"/>
        <v>199.33333333333334</v>
      </c>
      <c r="N8" s="20"/>
    </row>
    <row r="9" spans="1:14" s="3" customFormat="1" ht="30" customHeight="1" x14ac:dyDescent="0.25">
      <c r="A9" s="41" t="s">
        <v>46</v>
      </c>
      <c r="B9" s="15" t="s">
        <v>42</v>
      </c>
      <c r="C9" s="16" t="s">
        <v>5</v>
      </c>
      <c r="D9" s="16" t="s">
        <v>30</v>
      </c>
      <c r="E9" s="17">
        <v>30</v>
      </c>
      <c r="F9" s="18">
        <v>24</v>
      </c>
      <c r="G9" s="17">
        <v>30</v>
      </c>
      <c r="H9" s="18">
        <v>24</v>
      </c>
      <c r="I9" s="17">
        <v>30</v>
      </c>
      <c r="J9" s="18">
        <v>24</v>
      </c>
      <c r="K9" s="17">
        <f t="shared" si="0"/>
        <v>30</v>
      </c>
      <c r="L9" s="18">
        <f t="shared" si="1"/>
        <v>24</v>
      </c>
    </row>
    <row r="10" spans="1:14" s="3" customFormat="1" ht="32.25" customHeight="1" x14ac:dyDescent="0.25">
      <c r="A10" s="41"/>
      <c r="B10" s="15" t="s">
        <v>43</v>
      </c>
      <c r="C10" s="16" t="s">
        <v>5</v>
      </c>
      <c r="D10" s="16" t="s">
        <v>30</v>
      </c>
      <c r="E10" s="17">
        <v>600</v>
      </c>
      <c r="F10" s="18">
        <v>367</v>
      </c>
      <c r="G10" s="17">
        <v>750</v>
      </c>
      <c r="H10" s="18">
        <v>398</v>
      </c>
      <c r="I10" s="17">
        <v>750</v>
      </c>
      <c r="J10" s="18">
        <v>401</v>
      </c>
      <c r="K10" s="17">
        <f t="shared" si="0"/>
        <v>700</v>
      </c>
      <c r="L10" s="18">
        <f t="shared" si="1"/>
        <v>388.66666666666669</v>
      </c>
    </row>
    <row r="11" spans="1:14" s="3" customFormat="1" ht="39.950000000000003" customHeight="1" x14ac:dyDescent="0.25">
      <c r="A11" s="19" t="s">
        <v>47</v>
      </c>
      <c r="B11" s="15" t="s">
        <v>43</v>
      </c>
      <c r="C11" s="16" t="s">
        <v>5</v>
      </c>
      <c r="D11" s="16" t="s">
        <v>30</v>
      </c>
      <c r="E11" s="17">
        <v>250</v>
      </c>
      <c r="F11" s="18">
        <v>248</v>
      </c>
      <c r="G11" s="17">
        <v>250</v>
      </c>
      <c r="H11" s="18">
        <v>259</v>
      </c>
      <c r="I11" s="17">
        <v>250</v>
      </c>
      <c r="J11" s="18">
        <v>247</v>
      </c>
      <c r="K11" s="17">
        <f t="shared" si="0"/>
        <v>250</v>
      </c>
      <c r="L11" s="18">
        <f t="shared" si="1"/>
        <v>251.33333333333334</v>
      </c>
    </row>
    <row r="12" spans="1:14" s="3" customFormat="1" ht="39.950000000000003" customHeight="1" x14ac:dyDescent="0.25">
      <c r="A12" s="19" t="s">
        <v>48</v>
      </c>
      <c r="B12" s="15" t="s">
        <v>43</v>
      </c>
      <c r="C12" s="16" t="s">
        <v>5</v>
      </c>
      <c r="D12" s="16" t="s">
        <v>30</v>
      </c>
      <c r="E12" s="17">
        <v>280</v>
      </c>
      <c r="F12" s="18">
        <v>290</v>
      </c>
      <c r="G12" s="17">
        <v>280</v>
      </c>
      <c r="H12" s="18">
        <v>294</v>
      </c>
      <c r="I12" s="17">
        <v>280</v>
      </c>
      <c r="J12" s="18">
        <v>291</v>
      </c>
      <c r="K12" s="17">
        <f t="shared" si="0"/>
        <v>280</v>
      </c>
      <c r="L12" s="18">
        <f t="shared" si="1"/>
        <v>291.66666666666669</v>
      </c>
    </row>
    <row r="13" spans="1:14" s="3" customFormat="1" ht="33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4" s="3" customFormat="1" ht="41.25" customHeight="1" x14ac:dyDescent="0.25">
      <c r="A14" s="44" t="s">
        <v>35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4" s="3" customFormat="1" ht="9.75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4" ht="19.5" customHeight="1" x14ac:dyDescent="0.25">
      <c r="A16" s="50" t="s">
        <v>15</v>
      </c>
      <c r="B16" s="50" t="s">
        <v>0</v>
      </c>
      <c r="C16" s="48" t="s">
        <v>1</v>
      </c>
      <c r="D16" s="48" t="s">
        <v>29</v>
      </c>
      <c r="E16" s="43">
        <v>44378</v>
      </c>
      <c r="F16" s="43"/>
      <c r="G16" s="43">
        <v>44409</v>
      </c>
      <c r="H16" s="43"/>
      <c r="I16" s="43">
        <v>44440</v>
      </c>
      <c r="J16" s="43"/>
      <c r="K16" s="11" t="s">
        <v>16</v>
      </c>
      <c r="L16" s="11" t="s">
        <v>17</v>
      </c>
    </row>
    <row r="17" spans="1:12" ht="19.5" customHeight="1" x14ac:dyDescent="0.25">
      <c r="A17" s="46"/>
      <c r="B17" s="46"/>
      <c r="C17" s="48"/>
      <c r="D17" s="48"/>
      <c r="E17" s="12" t="s">
        <v>2</v>
      </c>
      <c r="F17" s="13" t="s">
        <v>3</v>
      </c>
      <c r="G17" s="12" t="s">
        <v>2</v>
      </c>
      <c r="H17" s="13" t="s">
        <v>3</v>
      </c>
      <c r="I17" s="12" t="s">
        <v>2</v>
      </c>
      <c r="J17" s="13" t="s">
        <v>3</v>
      </c>
      <c r="K17" s="11" t="s">
        <v>4</v>
      </c>
      <c r="L17" s="11" t="s">
        <v>4</v>
      </c>
    </row>
    <row r="18" spans="1:12" s="3" customFormat="1" ht="48.75" customHeight="1" x14ac:dyDescent="0.25">
      <c r="A18" s="19" t="s">
        <v>49</v>
      </c>
      <c r="B18" s="15" t="s">
        <v>22</v>
      </c>
      <c r="C18" s="16" t="s">
        <v>5</v>
      </c>
      <c r="D18" s="16" t="s">
        <v>30</v>
      </c>
      <c r="E18" s="17">
        <v>150</v>
      </c>
      <c r="F18" s="18">
        <v>138</v>
      </c>
      <c r="G18" s="17">
        <v>150</v>
      </c>
      <c r="H18" s="18">
        <v>142</v>
      </c>
      <c r="I18" s="17">
        <v>150</v>
      </c>
      <c r="J18" s="18">
        <v>143</v>
      </c>
      <c r="K18" s="17">
        <f t="shared" si="0"/>
        <v>150</v>
      </c>
      <c r="L18" s="18">
        <f t="shared" si="1"/>
        <v>141</v>
      </c>
    </row>
    <row r="19" spans="1:12" s="3" customFormat="1" ht="45.75" customHeight="1" x14ac:dyDescent="0.25">
      <c r="A19" s="19" t="s">
        <v>50</v>
      </c>
      <c r="B19" s="15" t="s">
        <v>6</v>
      </c>
      <c r="C19" s="16" t="s">
        <v>5</v>
      </c>
      <c r="D19" s="16" t="s">
        <v>30</v>
      </c>
      <c r="E19" s="17">
        <v>150</v>
      </c>
      <c r="F19" s="18">
        <v>111</v>
      </c>
      <c r="G19" s="17">
        <v>150</v>
      </c>
      <c r="H19" s="18">
        <v>118</v>
      </c>
      <c r="I19" s="17">
        <v>150</v>
      </c>
      <c r="J19" s="18">
        <v>116</v>
      </c>
      <c r="K19" s="17">
        <f t="shared" si="0"/>
        <v>150</v>
      </c>
      <c r="L19" s="18">
        <f t="shared" si="1"/>
        <v>115</v>
      </c>
    </row>
    <row r="20" spans="1:12" s="3" customFormat="1" ht="37.5" customHeight="1" x14ac:dyDescent="0.25">
      <c r="A20" s="19" t="s">
        <v>62</v>
      </c>
      <c r="B20" s="22" t="s">
        <v>61</v>
      </c>
      <c r="C20" s="16" t="s">
        <v>14</v>
      </c>
      <c r="D20" s="39" t="s">
        <v>44</v>
      </c>
      <c r="E20" s="17">
        <v>10000</v>
      </c>
      <c r="F20" s="18">
        <v>10249</v>
      </c>
      <c r="G20" s="17">
        <v>10000</v>
      </c>
      <c r="H20" s="18">
        <v>10241</v>
      </c>
      <c r="I20" s="17">
        <v>10000</v>
      </c>
      <c r="J20" s="18">
        <v>10114</v>
      </c>
      <c r="K20" s="17">
        <f>MAX(E20,G20,I20)</f>
        <v>10000</v>
      </c>
      <c r="L20" s="18">
        <f>MAX(F20,H20,J20)</f>
        <v>10249</v>
      </c>
    </row>
    <row r="21" spans="1:12" s="3" customFormat="1" ht="34.5" customHeight="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s="3" customFormat="1" ht="48.75" customHeight="1" x14ac:dyDescent="0.25">
      <c r="A22" s="44" t="s">
        <v>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s="3" customFormat="1" ht="11.25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9.5" customHeight="1" x14ac:dyDescent="0.25">
      <c r="A24" s="50" t="s">
        <v>15</v>
      </c>
      <c r="B24" s="50" t="s">
        <v>0</v>
      </c>
      <c r="C24" s="48" t="s">
        <v>1</v>
      </c>
      <c r="D24" s="48" t="s">
        <v>29</v>
      </c>
      <c r="E24" s="43">
        <v>44378</v>
      </c>
      <c r="F24" s="43"/>
      <c r="G24" s="43">
        <v>44409</v>
      </c>
      <c r="H24" s="43"/>
      <c r="I24" s="43">
        <v>44440</v>
      </c>
      <c r="J24" s="43"/>
      <c r="K24" s="11" t="s">
        <v>16</v>
      </c>
      <c r="L24" s="11" t="s">
        <v>17</v>
      </c>
    </row>
    <row r="25" spans="1:12" ht="19.5" customHeight="1" x14ac:dyDescent="0.25">
      <c r="A25" s="46"/>
      <c r="B25" s="46"/>
      <c r="C25" s="48"/>
      <c r="D25" s="49"/>
      <c r="E25" s="12" t="s">
        <v>2</v>
      </c>
      <c r="F25" s="13" t="s">
        <v>3</v>
      </c>
      <c r="G25" s="12" t="s">
        <v>2</v>
      </c>
      <c r="H25" s="13" t="s">
        <v>3</v>
      </c>
      <c r="I25" s="12" t="s">
        <v>2</v>
      </c>
      <c r="J25" s="13" t="s">
        <v>3</v>
      </c>
      <c r="K25" s="14" t="s">
        <v>4</v>
      </c>
      <c r="L25" s="14" t="s">
        <v>4</v>
      </c>
    </row>
    <row r="26" spans="1:12" s="3" customFormat="1" ht="51" customHeight="1" x14ac:dyDescent="0.25">
      <c r="A26" s="19" t="s">
        <v>51</v>
      </c>
      <c r="B26" s="26" t="s">
        <v>63</v>
      </c>
      <c r="C26" s="16" t="s">
        <v>20</v>
      </c>
      <c r="D26" s="16" t="s">
        <v>31</v>
      </c>
      <c r="E26" s="17">
        <v>2</v>
      </c>
      <c r="F26" s="18">
        <v>2</v>
      </c>
      <c r="G26" s="17">
        <v>4</v>
      </c>
      <c r="H26" s="18">
        <v>11</v>
      </c>
      <c r="I26" s="17">
        <v>4</v>
      </c>
      <c r="J26" s="18">
        <v>41</v>
      </c>
      <c r="K26" s="17">
        <f>SUM(E26,G26,I26)</f>
        <v>10</v>
      </c>
      <c r="L26" s="18">
        <f>SUM(F26,H26,J26)</f>
        <v>54</v>
      </c>
    </row>
    <row r="27" spans="1:12" s="3" customFormat="1" ht="39.75" customHeight="1" x14ac:dyDescent="0.25">
      <c r="A27" s="41" t="s">
        <v>52</v>
      </c>
      <c r="B27" s="15" t="s">
        <v>7</v>
      </c>
      <c r="C27" s="16" t="s">
        <v>5</v>
      </c>
      <c r="D27" s="16" t="s">
        <v>31</v>
      </c>
      <c r="E27" s="17">
        <v>500</v>
      </c>
      <c r="F27" s="18">
        <v>524</v>
      </c>
      <c r="G27" s="17">
        <v>500</v>
      </c>
      <c r="H27" s="18">
        <v>545</v>
      </c>
      <c r="I27" s="17">
        <v>500</v>
      </c>
      <c r="J27" s="18">
        <v>534</v>
      </c>
      <c r="K27" s="17">
        <f t="shared" ref="K27:L28" si="2">SUM(E27,G27,I27)</f>
        <v>1500</v>
      </c>
      <c r="L27" s="18">
        <f t="shared" si="2"/>
        <v>1603</v>
      </c>
    </row>
    <row r="28" spans="1:12" s="3" customFormat="1" ht="49.5" customHeight="1" x14ac:dyDescent="0.25">
      <c r="A28" s="41"/>
      <c r="B28" s="15" t="s">
        <v>18</v>
      </c>
      <c r="C28" s="16" t="s">
        <v>5</v>
      </c>
      <c r="D28" s="16" t="s">
        <v>31</v>
      </c>
      <c r="E28" s="17">
        <v>2916</v>
      </c>
      <c r="F28" s="18">
        <v>3054</v>
      </c>
      <c r="G28" s="17">
        <v>2916</v>
      </c>
      <c r="H28" s="18">
        <v>2801</v>
      </c>
      <c r="I28" s="17">
        <v>2916</v>
      </c>
      <c r="J28" s="18">
        <v>3085</v>
      </c>
      <c r="K28" s="17">
        <f t="shared" si="2"/>
        <v>8748</v>
      </c>
      <c r="L28" s="18">
        <f t="shared" si="2"/>
        <v>8940</v>
      </c>
    </row>
    <row r="29" spans="1:12" s="3" customFormat="1" ht="37.5" customHeight="1" x14ac:dyDescent="0.25">
      <c r="A29" s="41"/>
      <c r="B29" s="15" t="s">
        <v>8</v>
      </c>
      <c r="C29" s="16" t="s">
        <v>5</v>
      </c>
      <c r="D29" s="16" t="s">
        <v>31</v>
      </c>
      <c r="E29" s="17">
        <v>1000</v>
      </c>
      <c r="F29" s="18">
        <v>1073</v>
      </c>
      <c r="G29" s="17">
        <v>1000</v>
      </c>
      <c r="H29" s="18">
        <v>1104</v>
      </c>
      <c r="I29" s="17">
        <v>1000</v>
      </c>
      <c r="J29" s="18">
        <v>1157</v>
      </c>
      <c r="K29" s="17">
        <f t="shared" ref="K29:K30" si="3">SUM(E29,G29,I29)</f>
        <v>3000</v>
      </c>
      <c r="L29" s="18">
        <f>SUM(F29,H29,J29)</f>
        <v>3334</v>
      </c>
    </row>
    <row r="30" spans="1:12" s="3" customFormat="1" ht="41.25" customHeight="1" x14ac:dyDescent="0.25">
      <c r="A30" s="41"/>
      <c r="B30" s="15" t="s">
        <v>9</v>
      </c>
      <c r="C30" s="16" t="s">
        <v>10</v>
      </c>
      <c r="D30" s="16" t="s">
        <v>31</v>
      </c>
      <c r="E30" s="17">
        <v>10</v>
      </c>
      <c r="F30" s="18">
        <v>2717</v>
      </c>
      <c r="G30" s="17">
        <v>20</v>
      </c>
      <c r="H30" s="18">
        <v>421</v>
      </c>
      <c r="I30" s="17">
        <v>20</v>
      </c>
      <c r="J30" s="18">
        <v>1596</v>
      </c>
      <c r="K30" s="17">
        <f t="shared" si="3"/>
        <v>50</v>
      </c>
      <c r="L30" s="18">
        <f t="shared" ref="L30" si="4">SUM(F30,H30,J30)</f>
        <v>4734</v>
      </c>
    </row>
    <row r="31" spans="1:12" s="3" customFormat="1" ht="46.5" customHeight="1" x14ac:dyDescent="0.25">
      <c r="A31" s="41"/>
      <c r="B31" s="15" t="s">
        <v>25</v>
      </c>
      <c r="C31" s="16" t="s">
        <v>20</v>
      </c>
      <c r="D31" s="16" t="s">
        <v>31</v>
      </c>
      <c r="E31" s="17">
        <v>3</v>
      </c>
      <c r="F31" s="18">
        <v>1</v>
      </c>
      <c r="G31" s="17">
        <v>3</v>
      </c>
      <c r="H31" s="18">
        <v>2</v>
      </c>
      <c r="I31" s="17">
        <v>3</v>
      </c>
      <c r="J31" s="18">
        <v>9</v>
      </c>
      <c r="K31" s="17">
        <f>SUM(E31,G31,I31)</f>
        <v>9</v>
      </c>
      <c r="L31" s="18">
        <f>SUM(F31,H31,J31)</f>
        <v>12</v>
      </c>
    </row>
    <row r="32" spans="1:12" s="3" customFormat="1" ht="40.5" customHeight="1" x14ac:dyDescent="0.25">
      <c r="A32" s="19" t="s">
        <v>53</v>
      </c>
      <c r="B32" s="15" t="s">
        <v>56</v>
      </c>
      <c r="C32" s="16" t="s">
        <v>5</v>
      </c>
      <c r="D32" s="16" t="s">
        <v>31</v>
      </c>
      <c r="E32" s="17">
        <v>350</v>
      </c>
      <c r="F32" s="18">
        <v>155</v>
      </c>
      <c r="G32" s="17">
        <v>350</v>
      </c>
      <c r="H32" s="18">
        <v>225</v>
      </c>
      <c r="I32" s="17">
        <v>350</v>
      </c>
      <c r="J32" s="18">
        <v>223</v>
      </c>
      <c r="K32" s="17">
        <f>SUM(E32,G32,I32)</f>
        <v>1050</v>
      </c>
      <c r="L32" s="18">
        <f>SUM(F32,H32,J32)</f>
        <v>603</v>
      </c>
    </row>
    <row r="33" spans="1:12" s="3" customFormat="1" ht="43.5" customHeight="1" x14ac:dyDescent="0.25">
      <c r="A33" s="21" t="s">
        <v>54</v>
      </c>
      <c r="B33" s="15" t="s">
        <v>57</v>
      </c>
      <c r="C33" s="16" t="s">
        <v>13</v>
      </c>
      <c r="D33" s="16" t="s">
        <v>31</v>
      </c>
      <c r="E33" s="9">
        <v>291815</v>
      </c>
      <c r="F33" s="10">
        <v>283052</v>
      </c>
      <c r="G33" s="9">
        <v>293922</v>
      </c>
      <c r="H33" s="10">
        <v>291634</v>
      </c>
      <c r="I33" s="9">
        <v>280221</v>
      </c>
      <c r="J33" s="10">
        <v>271690</v>
      </c>
      <c r="K33" s="17">
        <f t="shared" ref="K33:K35" si="5">SUM(E33,G33,I33)</f>
        <v>865958</v>
      </c>
      <c r="L33" s="18">
        <f t="shared" ref="L33:L35" si="6">SUM(F33,H33,J33)</f>
        <v>846376</v>
      </c>
    </row>
    <row r="34" spans="1:12" s="3" customFormat="1" ht="39.75" customHeight="1" x14ac:dyDescent="0.25">
      <c r="A34" s="41" t="s">
        <v>55</v>
      </c>
      <c r="B34" s="22" t="s">
        <v>23</v>
      </c>
      <c r="C34" s="16" t="s">
        <v>21</v>
      </c>
      <c r="D34" s="16" t="s">
        <v>31</v>
      </c>
      <c r="E34" s="17">
        <v>600</v>
      </c>
      <c r="F34" s="6">
        <v>0</v>
      </c>
      <c r="G34" s="17">
        <v>600</v>
      </c>
      <c r="H34" s="23">
        <v>0</v>
      </c>
      <c r="I34" s="17">
        <v>600</v>
      </c>
      <c r="J34" s="23">
        <v>0</v>
      </c>
      <c r="K34" s="17">
        <f t="shared" si="5"/>
        <v>1800</v>
      </c>
      <c r="L34" s="18">
        <f t="shared" si="6"/>
        <v>0</v>
      </c>
    </row>
    <row r="35" spans="1:12" s="3" customFormat="1" ht="37.5" customHeight="1" x14ac:dyDescent="0.25">
      <c r="A35" s="41"/>
      <c r="B35" s="22" t="s">
        <v>24</v>
      </c>
      <c r="C35" s="16" t="s">
        <v>11</v>
      </c>
      <c r="D35" s="16" t="s">
        <v>31</v>
      </c>
      <c r="E35" s="17">
        <v>200</v>
      </c>
      <c r="F35" s="6">
        <v>0</v>
      </c>
      <c r="G35" s="17">
        <v>200</v>
      </c>
      <c r="H35" s="23">
        <v>0</v>
      </c>
      <c r="I35" s="17">
        <v>200</v>
      </c>
      <c r="J35" s="23">
        <v>0</v>
      </c>
      <c r="K35" s="17">
        <f t="shared" si="5"/>
        <v>600</v>
      </c>
      <c r="L35" s="18">
        <f t="shared" si="6"/>
        <v>0</v>
      </c>
    </row>
    <row r="36" spans="1:12" s="3" customFormat="1" ht="107.25" customHeight="1" x14ac:dyDescent="0.25">
      <c r="A36" s="42" t="s">
        <v>70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 s="3" customFormat="1" ht="44.25" customHeight="1" x14ac:dyDescent="0.25">
      <c r="A37" s="44" t="s">
        <v>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2" s="3" customFormat="1" ht="9.75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ht="21" customHeight="1" x14ac:dyDescent="0.25">
      <c r="A39" s="46" t="s">
        <v>15</v>
      </c>
      <c r="B39" s="46" t="s">
        <v>0</v>
      </c>
      <c r="C39" s="48" t="s">
        <v>1</v>
      </c>
      <c r="D39" s="48" t="s">
        <v>29</v>
      </c>
      <c r="E39" s="43">
        <v>44378</v>
      </c>
      <c r="F39" s="43"/>
      <c r="G39" s="43">
        <v>44409</v>
      </c>
      <c r="H39" s="43"/>
      <c r="I39" s="43">
        <v>44440</v>
      </c>
      <c r="J39" s="43"/>
      <c r="K39" s="11" t="s">
        <v>16</v>
      </c>
      <c r="L39" s="11" t="s">
        <v>17</v>
      </c>
    </row>
    <row r="40" spans="1:12" ht="18" customHeight="1" x14ac:dyDescent="0.25">
      <c r="A40" s="47"/>
      <c r="B40" s="47"/>
      <c r="C40" s="49"/>
      <c r="D40" s="49"/>
      <c r="E40" s="24" t="s">
        <v>2</v>
      </c>
      <c r="F40" s="25" t="s">
        <v>3</v>
      </c>
      <c r="G40" s="24" t="s">
        <v>2</v>
      </c>
      <c r="H40" s="25" t="s">
        <v>3</v>
      </c>
      <c r="I40" s="24" t="s">
        <v>2</v>
      </c>
      <c r="J40" s="25" t="s">
        <v>3</v>
      </c>
      <c r="K40" s="14" t="s">
        <v>4</v>
      </c>
      <c r="L40" s="14" t="s">
        <v>4</v>
      </c>
    </row>
    <row r="41" spans="1:12" s="3" customFormat="1" ht="38.25" customHeight="1" x14ac:dyDescent="0.25">
      <c r="A41" s="41" t="s">
        <v>58</v>
      </c>
      <c r="B41" s="15" t="s">
        <v>28</v>
      </c>
      <c r="C41" s="16" t="s">
        <v>11</v>
      </c>
      <c r="D41" s="16" t="s">
        <v>31</v>
      </c>
      <c r="E41" s="17">
        <v>35</v>
      </c>
      <c r="F41" s="18">
        <v>52</v>
      </c>
      <c r="G41" s="17">
        <v>45</v>
      </c>
      <c r="H41" s="18">
        <v>35</v>
      </c>
      <c r="I41" s="17">
        <v>45</v>
      </c>
      <c r="J41" s="18">
        <v>57</v>
      </c>
      <c r="K41" s="17">
        <f t="shared" ref="K41:K42" si="7">SUM(E41,G41,I41)</f>
        <v>125</v>
      </c>
      <c r="L41" s="18">
        <f t="shared" ref="L41:L42" si="8">SUM(F41,H41,J41)</f>
        <v>144</v>
      </c>
    </row>
    <row r="42" spans="1:12" s="3" customFormat="1" ht="35.25" customHeight="1" x14ac:dyDescent="0.25">
      <c r="A42" s="41"/>
      <c r="B42" s="15" t="s">
        <v>12</v>
      </c>
      <c r="C42" s="16" t="s">
        <v>11</v>
      </c>
      <c r="D42" s="16" t="s">
        <v>31</v>
      </c>
      <c r="E42" s="17">
        <v>25</v>
      </c>
      <c r="F42" s="18">
        <v>101</v>
      </c>
      <c r="G42" s="17">
        <v>30</v>
      </c>
      <c r="H42" s="18">
        <v>79</v>
      </c>
      <c r="I42" s="17">
        <v>30</v>
      </c>
      <c r="J42" s="18">
        <v>45</v>
      </c>
      <c r="K42" s="17">
        <f t="shared" si="7"/>
        <v>85</v>
      </c>
      <c r="L42" s="18">
        <f t="shared" si="8"/>
        <v>225</v>
      </c>
    </row>
    <row r="43" spans="1:12" s="3" customFormat="1" ht="36.75" customHeight="1" x14ac:dyDescent="0.25">
      <c r="A43" s="41" t="s">
        <v>59</v>
      </c>
      <c r="B43" s="15" t="s">
        <v>36</v>
      </c>
      <c r="C43" s="16" t="s">
        <v>5</v>
      </c>
      <c r="D43" s="16" t="s">
        <v>31</v>
      </c>
      <c r="E43" s="17">
        <v>60</v>
      </c>
      <c r="F43" s="18">
        <v>89</v>
      </c>
      <c r="G43" s="17">
        <v>110</v>
      </c>
      <c r="H43" s="18">
        <v>170</v>
      </c>
      <c r="I43" s="17">
        <v>110</v>
      </c>
      <c r="J43" s="18">
        <v>117</v>
      </c>
      <c r="K43" s="17">
        <f>SUM(E43,G43,I43)</f>
        <v>280</v>
      </c>
      <c r="L43" s="18">
        <f>SUM(F43,H43,J43)</f>
        <v>376</v>
      </c>
    </row>
    <row r="44" spans="1:12" s="3" customFormat="1" ht="36" customHeight="1" x14ac:dyDescent="0.25">
      <c r="A44" s="41"/>
      <c r="B44" s="15" t="s">
        <v>26</v>
      </c>
      <c r="C44" s="16" t="s">
        <v>27</v>
      </c>
      <c r="D44" s="16" t="s">
        <v>31</v>
      </c>
      <c r="E44" s="17">
        <v>5</v>
      </c>
      <c r="F44" s="18">
        <v>6</v>
      </c>
      <c r="G44" s="17">
        <v>5</v>
      </c>
      <c r="H44" s="18">
        <v>12</v>
      </c>
      <c r="I44" s="17">
        <v>5</v>
      </c>
      <c r="J44" s="18">
        <v>9</v>
      </c>
      <c r="K44" s="17">
        <f>SUM(E44,G44,I44)</f>
        <v>15</v>
      </c>
      <c r="L44" s="18">
        <f>SUM(F44,H44,J44)</f>
        <v>27</v>
      </c>
    </row>
    <row r="45" spans="1:12" s="3" customFormat="1" ht="39.75" customHeight="1" x14ac:dyDescent="0.25">
      <c r="A45" s="27" t="s">
        <v>60</v>
      </c>
      <c r="B45" s="28" t="s">
        <v>19</v>
      </c>
      <c r="C45" s="29" t="s">
        <v>20</v>
      </c>
      <c r="D45" s="29" t="s">
        <v>30</v>
      </c>
      <c r="E45" s="30">
        <v>100</v>
      </c>
      <c r="F45" s="31">
        <v>212</v>
      </c>
      <c r="G45" s="30">
        <v>100</v>
      </c>
      <c r="H45" s="31">
        <v>200</v>
      </c>
      <c r="I45" s="30">
        <v>100</v>
      </c>
      <c r="J45" s="31">
        <v>164</v>
      </c>
      <c r="K45" s="30">
        <f>AVERAGE(E45,G45,I45)</f>
        <v>100</v>
      </c>
      <c r="L45" s="31">
        <f>AVERAGE(F45,H45,J45)</f>
        <v>192</v>
      </c>
    </row>
    <row r="46" spans="1:12" s="3" customFormat="1" ht="39.75" customHeight="1" x14ac:dyDescent="0.25">
      <c r="A46" s="35" t="s">
        <v>64</v>
      </c>
      <c r="B46" s="32" t="s">
        <v>65</v>
      </c>
      <c r="C46" s="36" t="s">
        <v>66</v>
      </c>
      <c r="D46" s="36" t="s">
        <v>31</v>
      </c>
      <c r="E46" s="37" t="s">
        <v>67</v>
      </c>
      <c r="F46" s="38" t="s">
        <v>67</v>
      </c>
      <c r="G46" s="33">
        <v>30000</v>
      </c>
      <c r="H46" s="34">
        <v>0</v>
      </c>
      <c r="I46" s="37" t="s">
        <v>67</v>
      </c>
      <c r="J46" s="38" t="s">
        <v>67</v>
      </c>
      <c r="K46" s="33">
        <v>30000</v>
      </c>
      <c r="L46" s="34">
        <v>0</v>
      </c>
    </row>
    <row r="47" spans="1:12" s="3" customFormat="1" ht="90" customHeight="1" x14ac:dyDescent="0.25">
      <c r="A47" s="52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2" ht="75.75" customHeight="1" x14ac:dyDescent="0.25">
      <c r="A48" s="54" t="s">
        <v>69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</sheetData>
  <mergeCells count="46">
    <mergeCell ref="A47:L47"/>
    <mergeCell ref="A48:L48"/>
    <mergeCell ref="A1:L1"/>
    <mergeCell ref="A14:L14"/>
    <mergeCell ref="A13:L13"/>
    <mergeCell ref="A34:A35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5:L15"/>
    <mergeCell ref="A16:A17"/>
    <mergeCell ref="B16:B17"/>
    <mergeCell ref="A21:L21"/>
    <mergeCell ref="A24:A25"/>
    <mergeCell ref="B24:B25"/>
    <mergeCell ref="C24:C25"/>
    <mergeCell ref="D24:D25"/>
    <mergeCell ref="E24:F24"/>
    <mergeCell ref="G24:H24"/>
    <mergeCell ref="I24:J24"/>
    <mergeCell ref="A22:L22"/>
    <mergeCell ref="C16:C17"/>
    <mergeCell ref="D16:D17"/>
    <mergeCell ref="E16:F16"/>
    <mergeCell ref="G16:H16"/>
    <mergeCell ref="I16:J16"/>
    <mergeCell ref="A23:L23"/>
    <mergeCell ref="A27:A31"/>
    <mergeCell ref="A36:L36"/>
    <mergeCell ref="A41:A42"/>
    <mergeCell ref="A43:A44"/>
    <mergeCell ref="E39:F39"/>
    <mergeCell ref="G39:H39"/>
    <mergeCell ref="I39:J39"/>
    <mergeCell ref="A37:L37"/>
    <mergeCell ref="A38:L38"/>
    <mergeCell ref="A39:A40"/>
    <mergeCell ref="B39:B40"/>
    <mergeCell ref="C39:C40"/>
    <mergeCell ref="D39:D40"/>
  </mergeCells>
  <pageMargins left="0.51" right="0.42" top="1.05" bottom="0.57999999999999996" header="0.28000000000000003" footer="0.31496062992125984"/>
  <pageSetup paperSize="9" scale="74" fitToHeight="0" orientation="landscape" r:id="rId1"/>
  <headerFooter>
    <oddHeader xml:space="preserve">&amp;L&amp;G
</oddHeader>
  </headerFooter>
  <rowBreaks count="2" manualBreakCount="2">
    <brk id="21" max="11" man="1"/>
    <brk id="36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Joelice Rosa de Oliverira Coelho</cp:lastModifiedBy>
  <cp:lastPrinted>2021-11-10T12:50:01Z</cp:lastPrinted>
  <dcterms:created xsi:type="dcterms:W3CDTF">2020-03-02T12:07:19Z</dcterms:created>
  <dcterms:modified xsi:type="dcterms:W3CDTF">2021-11-10T12:50:50Z</dcterms:modified>
</cp:coreProperties>
</file>