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9065B84E-01F3-46DF-90C2-2029C2BE7967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Fevereir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9" i="1"/>
  <c r="H54" i="1" l="1"/>
</calcChain>
</file>

<file path=xl/sharedStrings.xml><?xml version="1.0" encoding="utf-8"?>
<sst xmlns="http://schemas.openxmlformats.org/spreadsheetml/2006/main" count="193" uniqueCount="186">
  <si>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</si>
  <si>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</si>
  <si>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</si>
  <si>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</si>
  <si>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</si>
  <si>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</si>
  <si>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</si>
  <si>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 Administrativo e Financeiro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</si>
  <si>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</si>
  <si>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</si>
  <si>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</si>
  <si>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</si>
  <si>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</si>
  <si>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</si>
  <si>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</si>
  <si>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3201-9458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</si>
  <si>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</si>
  <si>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</si>
  <si>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</si>
  <si>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</si>
  <si>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</si>
  <si>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</si>
  <si>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</si>
  <si>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</si>
  <si>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</si>
  <si>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</si>
  <si>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3201-9431</t>
  </si>
  <si>
    <t>3201-9468</t>
  </si>
  <si>
    <t>3201-9448</t>
  </si>
  <si>
    <t>3201-9424</t>
  </si>
  <si>
    <t>3201-9492</t>
  </si>
  <si>
    <t>tacana.luzdalma@ovg.org.br</t>
  </si>
  <si>
    <t>3201-9412</t>
  </si>
  <si>
    <t>danilza.jesus@ovg.org.br</t>
  </si>
  <si>
    <t>3201-9460</t>
  </si>
  <si>
    <t>3201-9350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</si>
  <si>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</si>
  <si>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</si>
  <si>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</si>
  <si>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</si>
  <si>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</si>
  <si>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</si>
  <si>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</si>
  <si>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</si>
  <si>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</si>
  <si>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</si>
  <si>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</si>
  <si>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</si>
  <si>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</si>
  <si>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Diretora do Programa Bolsa Universitária</t>
  </si>
  <si>
    <t xml:space="preserve">Allan Kardec Rosa de Almeida Júnior        </t>
  </si>
  <si>
    <t xml:space="preserve">Ana Celina Machado do Nascimento           </t>
  </si>
  <si>
    <t>Andrea Maria Mendes Caixeta Azeredo Coutinho</t>
  </si>
  <si>
    <t>Chefia de Gabinete de Relações Institucionais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</si>
  <si>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</si>
  <si>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</si>
  <si>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</si>
  <si>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</si>
  <si>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</si>
  <si>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</si>
  <si>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</si>
  <si>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</si>
  <si>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</si>
  <si>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allan.almeida@ovg.org.br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</si>
  <si>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</si>
  <si>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</si>
  <si>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</si>
  <si>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</si>
  <si>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</si>
  <si>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</si>
  <si>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helca.nascimento@ovg.org.br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</si>
  <si>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</si>
  <si>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</si>
  <si>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</si>
  <si>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</si>
  <si>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</si>
  <si>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</si>
  <si>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carol.geisa@ovg.org.br</t>
  </si>
  <si>
    <t>3201-9407</t>
  </si>
  <si>
    <t>jessie.dias@ovg.org.br</t>
  </si>
  <si>
    <t>3201-9491</t>
  </si>
  <si>
    <t>3201-9495</t>
  </si>
  <si>
    <t>3201-9353</t>
  </si>
  <si>
    <t>3201-9402</t>
  </si>
  <si>
    <t>3201-9482</t>
  </si>
  <si>
    <t>kelenbelucci@hotmail.com</t>
  </si>
  <si>
    <t>marcos.branquinho@ovg.org.br</t>
  </si>
  <si>
    <t>maria.abadia@ovg.org.br</t>
  </si>
  <si>
    <t>3201-9400</t>
  </si>
  <si>
    <t>maria.ferreira@ovg.org.br</t>
  </si>
  <si>
    <t>maria.carvalho@ovg.org.br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</si>
  <si>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</si>
  <si>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</si>
  <si>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</si>
  <si>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</si>
  <si>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</si>
  <si>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</si>
  <si>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</si>
  <si>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olavo.marsura@ovg.org.br</t>
  </si>
  <si>
    <t>3201-9421</t>
  </si>
  <si>
    <t>raquel.fonseca@ovg.org.br</t>
  </si>
  <si>
    <t>roberta.oliveira@ovg.org.br</t>
  </si>
  <si>
    <t>roberto.lopes@ovg.org.br</t>
  </si>
  <si>
    <t>rosangela.goncalves@ovg.org.br</t>
  </si>
  <si>
    <t>sergio.cerqueira@ovg.org.br</t>
  </si>
  <si>
    <t>valeria.araujo@ovg.org.br</t>
  </si>
  <si>
    <t>vanessa.nascimento@ovg.org.br</t>
  </si>
  <si>
    <t>wellington.fassa@ovg.org.br</t>
  </si>
  <si>
    <t>Diretor Geral</t>
  </si>
  <si>
    <t>major.augusto@ovg.org.br</t>
  </si>
  <si>
    <t xml:space="preserve">Adriane Tarlé Rosa                         </t>
  </si>
  <si>
    <t>Gerente Administrativo</t>
  </si>
  <si>
    <t xml:space="preserve">Ana Lúcia Rezende Xavier Pinto             </t>
  </si>
  <si>
    <t>Anderson Augusto Tavares de Souza - Major PM</t>
  </si>
  <si>
    <t>Carlos Rosa de Melo</t>
  </si>
  <si>
    <t>Gerente de Produção de Benefícios</t>
  </si>
  <si>
    <t>Caroline Geisa Ferreira</t>
  </si>
  <si>
    <t>Gerente de Apoio Socioassistencial</t>
  </si>
  <si>
    <t>Celina Silva de Urzêda</t>
  </si>
  <si>
    <t>Danilza de Jesus Lourenço</t>
  </si>
  <si>
    <t>Coordenadora de Apoio Contábil</t>
  </si>
  <si>
    <t>Edar Jessie Dias Mendes da Silva</t>
  </si>
  <si>
    <t>Eliane Rosa Vaz dos Reis</t>
  </si>
  <si>
    <t>Gerente de Aquisição de Bens, Produtos e Serviços</t>
  </si>
  <si>
    <t>Gerente de Contrapartida do Programa Bolsa Universitária</t>
  </si>
  <si>
    <t>Helca de Sousa Nascimento</t>
  </si>
  <si>
    <t>Helena Borges Dias</t>
  </si>
  <si>
    <t>Ismênia Rodrigues de Souza</t>
  </si>
  <si>
    <t>Gerente de Controle de Dados do Programa Bolsa Universitária</t>
  </si>
  <si>
    <t>Jeane de Cássia Dias Abdala Maia</t>
  </si>
  <si>
    <t>Kássia Pereira Couto</t>
  </si>
  <si>
    <t>Kelen Rejane Nunes Belucci</t>
  </si>
  <si>
    <t>Gerente de Assessoramento e Beneficios</t>
  </si>
  <si>
    <t>Maria Aparecida Ferreira</t>
  </si>
  <si>
    <t>Gerente de Apoio Social ao Idoso</t>
  </si>
  <si>
    <t>Maria Helena de Jesus</t>
  </si>
  <si>
    <t>Coordenadora do Centro de Convivência de Idosos Vila Vida</t>
  </si>
  <si>
    <t>Maria Vera Sena dos Santos</t>
  </si>
  <si>
    <t>Coordenadora de Apoio ao Beneficiário</t>
  </si>
  <si>
    <t xml:space="preserve">Gerente de Seleção do Programa Bolsa Universitária </t>
  </si>
  <si>
    <t>Nathália Ferreira Viana Araújo</t>
  </si>
  <si>
    <t>Olavo Marsura Rosa</t>
  </si>
  <si>
    <t>Raquel Fonseca de Lima Santos</t>
  </si>
  <si>
    <t>Chefe do Núcleo de Serviço de Atendimento ao Usuário / Ouvidoria</t>
  </si>
  <si>
    <t>Roberto Francisco Lopes</t>
  </si>
  <si>
    <t>Coordenador de Apoio Logístico e Transporte</t>
  </si>
  <si>
    <t>Rogério Gomes da Silva</t>
  </si>
  <si>
    <t>Gerente de Gestão de Pessoas</t>
  </si>
  <si>
    <t>Rosângela Gonçalves da Costa</t>
  </si>
  <si>
    <t>Chefe do Núcleo de Protocolo e Arquivo</t>
  </si>
  <si>
    <t>Sérgio Luiz Cerqueira Carneiro</t>
  </si>
  <si>
    <t>Gerente Financeiro</t>
  </si>
  <si>
    <t>Tacana de Luzdalma Dias da Silva</t>
  </si>
  <si>
    <t>Valéria de Araújo Almeida Domingues</t>
  </si>
  <si>
    <t>Gerente de Apoio ao Restaurante Cidadão</t>
  </si>
  <si>
    <t>Vanessa Souza Nascimento</t>
  </si>
  <si>
    <t>Vitor Mesquita da Silva Neto</t>
  </si>
  <si>
    <t>adriane.tarle@ovg.org.br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</si>
  <si>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</si>
  <si>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inclusos;</t>
    </r>
  </si>
  <si>
    <r>
      <t xml:space="preserve">Fabiola Pereira Santos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</si>
  <si>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2</t>
    </r>
  </si>
  <si>
    <t>Indiara Antonia Jaime Sado</t>
  </si>
  <si>
    <r>
      <t xml:space="preserve">Kátia Jane de Assunção </t>
    </r>
    <r>
      <rPr>
        <b/>
        <vertAlign val="superscript"/>
        <sz val="10"/>
        <color theme="1"/>
        <rFont val="Arial"/>
        <family val="2"/>
      </rPr>
      <t>1</t>
    </r>
  </si>
  <si>
    <t>Leidyanna Gomes de Aguiar Tomé</t>
  </si>
  <si>
    <t>Malba Parreira de Castro</t>
  </si>
  <si>
    <r>
      <t xml:space="preserve">Marcos Vinícius Branquinho Xavier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</si>
  <si>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 Ester Galvão de Carvalho </t>
    </r>
    <r>
      <rPr>
        <b/>
        <vertAlign val="superscript"/>
        <sz val="10"/>
        <color theme="1"/>
        <rFont val="Arial"/>
        <family val="2"/>
      </rPr>
      <t>1</t>
    </r>
  </si>
  <si>
    <t>Maria Abadia de Araújo</t>
  </si>
  <si>
    <t>Marinez Bonfim da Mata</t>
  </si>
  <si>
    <r>
      <t xml:space="preserve">Marisa de Souza Macedo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</si>
  <si>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Roberta de Oliveira Moreira </t>
    </r>
    <r>
      <rPr>
        <b/>
        <vertAlign val="superscript"/>
        <sz val="10"/>
        <color theme="1"/>
        <rFont val="Arial"/>
        <family val="2"/>
      </rPr>
      <t>1</t>
    </r>
  </si>
  <si>
    <t>Wellington Divino Fassa</t>
  </si>
  <si>
    <t>Titular da Assessoria de Cerimonial e Eventos</t>
  </si>
  <si>
    <t>Titular da Controladora Interna</t>
  </si>
  <si>
    <t>Titular da Assessoria de Planejamento e Desenvolvimento Institucional</t>
  </si>
  <si>
    <t>Titular da Assessoria de Tecnologia da Informação</t>
  </si>
  <si>
    <t>Titular da Assessoria Jurídica</t>
  </si>
  <si>
    <t>TOTAL GERAL (R$)</t>
  </si>
  <si>
    <t>3201-9487</t>
  </si>
  <si>
    <t>3201-9410</t>
  </si>
  <si>
    <t>Gerência de Gestão de Pessoas</t>
  </si>
  <si>
    <t>Titular da Secretaria Geral</t>
  </si>
  <si>
    <t>Titular da Assessoria de Comunicação e Marketing Institucional</t>
  </si>
  <si>
    <t xml:space="preserve">RELAÇÃO MENSAL DOS MEMBROS DA DIRETORIA E DAS CHEFIAS DE SEU ORGANOGRAMA 
COM AS SUAS RESPECTIVAS REMUNERAÇÕES - FEVEREIRO/2018 </t>
  </si>
  <si>
    <t>vitor.mesquita@ovg.org.br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</si>
</sst>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2" borderId="1" xfId="1" applyFont="1" applyFill="1" applyBorder="1"/>
    <xf numFmtId="43" fontId="2" fillId="0" borderId="0" xfId="1" applyFont="1"/>
    <xf numFmtId="49" fontId="4" fillId="2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/>
    </xf>
    <xf numFmtId="43" fontId="2" fillId="0" borderId="1" xfId="3" applyFont="1" applyBorder="1"/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/>
    <xf numFmtId="49" fontId="9" fillId="0" borderId="2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4">
    <cellStyle name="Hiperlink" xfId="2" builtinId="8"/>
    <cellStyle name="Normal" xfId="0" builtinId="0"/>
    <cellStyle name="Vírgula" xfId="1" builtinId="3"/>
    <cellStyle name="Vírgula 2" xfId="3" xr:uid="{8DA5DDDF-6468-490F-9C3C-39ED318C6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47087</xdr:rowOff>
    </xdr:from>
    <xdr:to>
      <xdr:col>3</xdr:col>
      <xdr:colOff>429150</xdr:colOff>
      <xdr:row>2</xdr:row>
      <xdr:rowOff>173543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8722F6B-C7C2-4457-B881-6708B89F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issele.pinheiro@ovg.org.br" TargetMode="External"/><Relationship Id="rId18" Type="http://schemas.openxmlformats.org/officeDocument/2006/relationships/hyperlink" Target="mailto:kassia.pereira@ovg.org.br" TargetMode="External"/><Relationship Id="rId26" Type="http://schemas.openxmlformats.org/officeDocument/2006/relationships/hyperlink" Target="mailto:maria.helena@ovg.org.br" TargetMode="External"/><Relationship Id="rId39" Type="http://schemas.openxmlformats.org/officeDocument/2006/relationships/hyperlink" Target="mailto:valeria.araujo@ovg.org.br" TargetMode="External"/><Relationship Id="rId21" Type="http://schemas.openxmlformats.org/officeDocument/2006/relationships/hyperlink" Target="mailto:malba.castro@ovg.org.br" TargetMode="External"/><Relationship Id="rId34" Type="http://schemas.openxmlformats.org/officeDocument/2006/relationships/hyperlink" Target="mailto:roberta.oliveira@ovg.org.br" TargetMode="External"/><Relationship Id="rId42" Type="http://schemas.openxmlformats.org/officeDocument/2006/relationships/hyperlink" Target="mailto:indiara.sad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carol.geisa@ovg.org.br" TargetMode="External"/><Relationship Id="rId2" Type="http://schemas.openxmlformats.org/officeDocument/2006/relationships/hyperlink" Target="mailto:allan.almeida@ovg.org.br" TargetMode="External"/><Relationship Id="rId16" Type="http://schemas.openxmlformats.org/officeDocument/2006/relationships/hyperlink" Target="mailto:ismenia.rodrigues@ovg.org.br" TargetMode="External"/><Relationship Id="rId29" Type="http://schemas.openxmlformats.org/officeDocument/2006/relationships/hyperlink" Target="mailto:marisa.souz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rlos.rosa@ovg.org.br" TargetMode="External"/><Relationship Id="rId11" Type="http://schemas.openxmlformats.org/officeDocument/2006/relationships/hyperlink" Target="mailto:eliane.reis@ovg.org.br" TargetMode="External"/><Relationship Id="rId24" Type="http://schemas.openxmlformats.org/officeDocument/2006/relationships/hyperlink" Target="mailto:maria.ferreira@ovg.org.br" TargetMode="External"/><Relationship Id="rId32" Type="http://schemas.openxmlformats.org/officeDocument/2006/relationships/hyperlink" Target="mailto:raquel.fonseca@ovg.org.br" TargetMode="External"/><Relationship Id="rId37" Type="http://schemas.openxmlformats.org/officeDocument/2006/relationships/hyperlink" Target="mailto:sergio.cerqueira@ovg.org.br" TargetMode="External"/><Relationship Id="rId40" Type="http://schemas.openxmlformats.org/officeDocument/2006/relationships/hyperlink" Target="mailto:vanessa.nascimento@ovg.org.br" TargetMode="External"/><Relationship Id="rId45" Type="http://schemas.openxmlformats.org/officeDocument/2006/relationships/hyperlink" Target="mailto:vitor.da@ovg.org.br" TargetMode="External"/><Relationship Id="rId5" Type="http://schemas.openxmlformats.org/officeDocument/2006/relationships/hyperlink" Target="mailto:andrea.coutinho@ovg.org.br" TargetMode="External"/><Relationship Id="rId15" Type="http://schemas.openxmlformats.org/officeDocument/2006/relationships/hyperlink" Target="mailto:helena.borges@ovg.org.br" TargetMode="External"/><Relationship Id="rId23" Type="http://schemas.openxmlformats.org/officeDocument/2006/relationships/hyperlink" Target="mailto:maria.abadia@ovg.org.br" TargetMode="External"/><Relationship Id="rId28" Type="http://schemas.openxmlformats.org/officeDocument/2006/relationships/hyperlink" Target="mailto:marinez.bonfim@ovg.org.br" TargetMode="External"/><Relationship Id="rId36" Type="http://schemas.openxmlformats.org/officeDocument/2006/relationships/hyperlink" Target="mailto:rosangela.goncalves@ovg.org.br" TargetMode="External"/><Relationship Id="rId10" Type="http://schemas.openxmlformats.org/officeDocument/2006/relationships/hyperlink" Target="mailto:jessie.dias@ovg.org.br" TargetMode="External"/><Relationship Id="rId19" Type="http://schemas.openxmlformats.org/officeDocument/2006/relationships/hyperlink" Target="mailto:katia.assuncao@ovg.org.br" TargetMode="External"/><Relationship Id="rId31" Type="http://schemas.openxmlformats.org/officeDocument/2006/relationships/hyperlink" Target="mailto:olavo.marsura@ovg.org.br" TargetMode="External"/><Relationship Id="rId44" Type="http://schemas.openxmlformats.org/officeDocument/2006/relationships/hyperlink" Target="mailto:kelenbelucci@hotmail.com" TargetMode="External"/><Relationship Id="rId4" Type="http://schemas.openxmlformats.org/officeDocument/2006/relationships/hyperlink" Target="mailto:ana.lucia@ovg.org.br" TargetMode="External"/><Relationship Id="rId9" Type="http://schemas.openxmlformats.org/officeDocument/2006/relationships/hyperlink" Target="mailto:danilza.jesus@ovg.org.br" TargetMode="External"/><Relationship Id="rId14" Type="http://schemas.openxmlformats.org/officeDocument/2006/relationships/hyperlink" Target="mailto:helca.nascimento@ovg.org.br" TargetMode="External"/><Relationship Id="rId22" Type="http://schemas.openxmlformats.org/officeDocument/2006/relationships/hyperlink" Target="mailto:marcos.branquinho@ovg.org.br" TargetMode="External"/><Relationship Id="rId27" Type="http://schemas.openxmlformats.org/officeDocument/2006/relationships/hyperlink" Target="mailto:maria.vera@ovg.org.br" TargetMode="External"/><Relationship Id="rId30" Type="http://schemas.openxmlformats.org/officeDocument/2006/relationships/hyperlink" Target="mailto:nathalia.araujo@ovg.org.br" TargetMode="External"/><Relationship Id="rId35" Type="http://schemas.openxmlformats.org/officeDocument/2006/relationships/hyperlink" Target="mailto:rogerio.gomes@ovg.org.br" TargetMode="External"/><Relationship Id="rId43" Type="http://schemas.openxmlformats.org/officeDocument/2006/relationships/hyperlink" Target="mailto:major.augusto@ovg.org.br" TargetMode="External"/><Relationship Id="rId8" Type="http://schemas.openxmlformats.org/officeDocument/2006/relationships/hyperlink" Target="mailto:celina.urzeda@ovg.org.br" TargetMode="External"/><Relationship Id="rId3" Type="http://schemas.openxmlformats.org/officeDocument/2006/relationships/hyperlink" Target="mailto:ana.nascimento@ovg.org.br" TargetMode="External"/><Relationship Id="rId12" Type="http://schemas.openxmlformats.org/officeDocument/2006/relationships/hyperlink" Target="mailto:fabiola.santos@ovg.org.br" TargetMode="External"/><Relationship Id="rId17" Type="http://schemas.openxmlformats.org/officeDocument/2006/relationships/hyperlink" Target="mailto:jeane.maia@ovg.org.br" TargetMode="External"/><Relationship Id="rId25" Type="http://schemas.openxmlformats.org/officeDocument/2006/relationships/hyperlink" Target="mailto:maria.carvalho@ovg.org.br" TargetMode="External"/><Relationship Id="rId33" Type="http://schemas.openxmlformats.org/officeDocument/2006/relationships/hyperlink" Target="mailto:roberto.lopes@ovg.org.br" TargetMode="External"/><Relationship Id="rId38" Type="http://schemas.openxmlformats.org/officeDocument/2006/relationships/hyperlink" Target="mailto:tacana.luzdalma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wellington.fass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BM56"/>
  <sheetViews>
    <sheetView tabSelected="1" zoomScaleNormal="100" workbookViewId="0">
      <selection activeCell="C15" sqref="C15"/>
    </sheetView>
  </sheetViews>
  <sheetFormatPr defaultRowHeight="15" x14ac:dyDescent="0.25"/>
  <cols>
    <col min="1" max="1" width="7.28515625" style="15" bestFit="1" customWidth="1"/>
    <col min="2" max="2" width="42.42578125" bestFit="1" customWidth="1"/>
    <col min="3" max="3" width="60" bestFit="1" customWidth="1"/>
    <col min="4" max="4" width="11.28515625" style="4" bestFit="1" customWidth="1"/>
    <col min="5" max="5" width="28.28515625" style="5" bestFit="1" customWidth="1"/>
    <col min="6" max="6" width="14.7109375" style="3" bestFit="1" customWidth="1"/>
    <col min="7" max="7" width="20" style="11" bestFit="1" customWidth="1"/>
    <col min="8" max="8" width="16.140625" style="11" bestFit="1" customWidth="1"/>
    <col min="9" max="42" width="9.140625" style="3"/>
  </cols>
  <sheetData>
    <row r="1" spans="1:53" x14ac:dyDescent="0.25">
      <c r="A1" s="20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25">
      <c r="A2" s="20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x14ac:dyDescent="0.25">
      <c r="A3" s="20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16.5" x14ac:dyDescent="0.3">
      <c r="A4" s="30" t="s">
        <v>181</v>
      </c>
      <c r="B4" s="30"/>
      <c r="C4" s="30"/>
      <c r="D4" s="30"/>
      <c r="E4" s="30"/>
      <c r="F4" s="30"/>
      <c r="G4" s="30"/>
      <c r="H4" s="30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ht="16.5" x14ac:dyDescent="0.3">
      <c r="A5" s="21"/>
      <c r="B5" s="21"/>
      <c r="C5" s="21"/>
      <c r="D5" s="21"/>
      <c r="E5" s="21"/>
      <c r="F5" s="21"/>
      <c r="G5" s="21"/>
      <c r="H5" s="2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ht="36.75" customHeight="1" x14ac:dyDescent="0.25">
      <c r="A6" s="31" t="s">
        <v>184</v>
      </c>
      <c r="B6" s="31"/>
      <c r="C6" s="31"/>
      <c r="D6" s="31"/>
      <c r="E6" s="31"/>
      <c r="F6" s="31"/>
      <c r="G6" s="31"/>
      <c r="H6" s="31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x14ac:dyDescent="0.25">
      <c r="A7" s="20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25.5" x14ac:dyDescent="0.25">
      <c r="A8" s="14" t="s">
        <v>0</v>
      </c>
      <c r="B8" s="8" t="s">
        <v>1</v>
      </c>
      <c r="C8" s="7" t="s">
        <v>5</v>
      </c>
      <c r="D8" s="7" t="s">
        <v>47</v>
      </c>
      <c r="E8" s="7" t="s">
        <v>48</v>
      </c>
      <c r="F8" s="10" t="s">
        <v>2</v>
      </c>
      <c r="G8" s="10" t="s">
        <v>3</v>
      </c>
      <c r="H8" s="10" t="s">
        <v>4</v>
      </c>
    </row>
    <row r="9" spans="1:53" s="2" customFormat="1" ht="15" customHeight="1" x14ac:dyDescent="0.2">
      <c r="A9" s="18">
        <v>1064</v>
      </c>
      <c r="B9" s="1" t="s">
        <v>110</v>
      </c>
      <c r="C9" s="1" t="s">
        <v>10</v>
      </c>
      <c r="D9" s="9" t="s">
        <v>179</v>
      </c>
      <c r="E9" s="22" t="s">
        <v>157</v>
      </c>
      <c r="F9" s="6">
        <v>3000</v>
      </c>
      <c r="G9" s="6">
        <v>387.45</v>
      </c>
      <c r="H9" s="6">
        <f t="shared" ref="H9:H53" si="0">SUM(F9-G9)</f>
        <v>2612.5500000000002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53" s="2" customFormat="1" ht="15" customHeight="1" x14ac:dyDescent="0.2">
      <c r="A10" s="18">
        <v>1087</v>
      </c>
      <c r="B10" s="1" t="s">
        <v>50</v>
      </c>
      <c r="C10" s="1" t="s">
        <v>111</v>
      </c>
      <c r="D10" s="17" t="s">
        <v>26</v>
      </c>
      <c r="E10" s="23" t="s">
        <v>63</v>
      </c>
      <c r="F10" s="6">
        <v>3500</v>
      </c>
      <c r="G10" s="6">
        <v>84.88</v>
      </c>
      <c r="H10" s="6">
        <f t="shared" si="0"/>
        <v>3415.12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53" s="2" customFormat="1" ht="15" customHeight="1" x14ac:dyDescent="0.2">
      <c r="A11" s="18">
        <v>4626</v>
      </c>
      <c r="B11" s="1" t="s">
        <v>51</v>
      </c>
      <c r="C11" s="1" t="s">
        <v>56</v>
      </c>
      <c r="D11" s="17" t="s">
        <v>65</v>
      </c>
      <c r="E11" s="23" t="s">
        <v>66</v>
      </c>
      <c r="F11" s="6">
        <v>7869.5</v>
      </c>
      <c r="G11" s="6">
        <v>1747</v>
      </c>
      <c r="H11" s="6">
        <f t="shared" si="0"/>
        <v>6122.5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53" s="2" customFormat="1" ht="15" customHeight="1" x14ac:dyDescent="0.2">
      <c r="A12" s="18">
        <v>4971</v>
      </c>
      <c r="B12" s="1" t="s">
        <v>112</v>
      </c>
      <c r="C12" s="1" t="s">
        <v>62</v>
      </c>
      <c r="D12" s="17" t="s">
        <v>72</v>
      </c>
      <c r="E12" s="24" t="s">
        <v>73</v>
      </c>
      <c r="F12" s="6">
        <v>6460.75</v>
      </c>
      <c r="G12" s="6">
        <v>2737.15</v>
      </c>
      <c r="H12" s="6">
        <f t="shared" si="0"/>
        <v>3723.6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53" s="2" customFormat="1" ht="15" customHeight="1" x14ac:dyDescent="0.2">
      <c r="A13" s="18">
        <v>1083</v>
      </c>
      <c r="B13" s="1" t="s">
        <v>113</v>
      </c>
      <c r="C13" s="1" t="s">
        <v>108</v>
      </c>
      <c r="D13" s="17" t="s">
        <v>14</v>
      </c>
      <c r="E13" s="24" t="s">
        <v>109</v>
      </c>
      <c r="F13" s="19">
        <v>0</v>
      </c>
      <c r="G13" s="19">
        <v>0</v>
      </c>
      <c r="H13" s="6">
        <f t="shared" si="0"/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53" s="2" customFormat="1" ht="15" customHeight="1" x14ac:dyDescent="0.2">
      <c r="A14" s="18">
        <v>4988</v>
      </c>
      <c r="B14" s="1" t="s">
        <v>52</v>
      </c>
      <c r="C14" s="1" t="s">
        <v>8</v>
      </c>
      <c r="D14" s="17" t="s">
        <v>76</v>
      </c>
      <c r="E14" s="24" t="s">
        <v>67</v>
      </c>
      <c r="F14" s="6">
        <v>7588.64</v>
      </c>
      <c r="G14" s="6">
        <v>3497.49</v>
      </c>
      <c r="H14" s="6">
        <f t="shared" si="0"/>
        <v>4091.1500000000005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53" s="2" customFormat="1" ht="15" customHeight="1" x14ac:dyDescent="0.2">
      <c r="A15" s="18">
        <v>1046</v>
      </c>
      <c r="B15" s="1" t="s">
        <v>114</v>
      </c>
      <c r="C15" s="1" t="s">
        <v>115</v>
      </c>
      <c r="D15" s="17" t="s">
        <v>40</v>
      </c>
      <c r="E15" s="23" t="s">
        <v>74</v>
      </c>
      <c r="F15" s="6">
        <v>3500</v>
      </c>
      <c r="G15" s="6">
        <v>245.16</v>
      </c>
      <c r="H15" s="6">
        <f t="shared" si="0"/>
        <v>3254.84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53" s="2" customFormat="1" ht="15" customHeight="1" x14ac:dyDescent="0.2">
      <c r="A16" s="18">
        <v>5053</v>
      </c>
      <c r="B16" s="1" t="s">
        <v>116</v>
      </c>
      <c r="C16" s="1" t="s">
        <v>117</v>
      </c>
      <c r="D16" s="17" t="s">
        <v>78</v>
      </c>
      <c r="E16" s="23" t="s">
        <v>77</v>
      </c>
      <c r="F16" s="6">
        <v>8088.64</v>
      </c>
      <c r="G16" s="6">
        <v>1809.13</v>
      </c>
      <c r="H16" s="6">
        <f t="shared" si="0"/>
        <v>6279.51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s="2" customFormat="1" ht="15" customHeight="1" x14ac:dyDescent="0.2">
      <c r="A17" s="18">
        <v>5098</v>
      </c>
      <c r="B17" s="1" t="s">
        <v>118</v>
      </c>
      <c r="C17" s="1" t="s">
        <v>173</v>
      </c>
      <c r="D17" s="17" t="s">
        <v>19</v>
      </c>
      <c r="E17" s="23" t="s">
        <v>68</v>
      </c>
      <c r="F17" s="6">
        <v>8588.64</v>
      </c>
      <c r="G17" s="6">
        <v>1944.76</v>
      </c>
      <c r="H17" s="6">
        <f t="shared" si="0"/>
        <v>6643.8799999999992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s="2" customFormat="1" ht="15" customHeight="1" x14ac:dyDescent="0.2">
      <c r="A18" s="18">
        <v>112</v>
      </c>
      <c r="B18" s="1" t="s">
        <v>119</v>
      </c>
      <c r="C18" s="1" t="s">
        <v>120</v>
      </c>
      <c r="D18" s="17" t="s">
        <v>34</v>
      </c>
      <c r="E18" s="24" t="s">
        <v>33</v>
      </c>
      <c r="F18" s="6">
        <v>10982.86</v>
      </c>
      <c r="G18" s="6">
        <v>5493.88</v>
      </c>
      <c r="H18" s="6">
        <f t="shared" si="0"/>
        <v>5488.9800000000005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s="2" customFormat="1" ht="15" customHeight="1" x14ac:dyDescent="0.2">
      <c r="A19" s="18">
        <v>174</v>
      </c>
      <c r="B19" s="1" t="s">
        <v>121</v>
      </c>
      <c r="C19" s="1" t="s">
        <v>61</v>
      </c>
      <c r="D19" s="17" t="s">
        <v>80</v>
      </c>
      <c r="E19" s="23" t="s">
        <v>79</v>
      </c>
      <c r="F19" s="6">
        <v>9892.39</v>
      </c>
      <c r="G19" s="6">
        <v>5855.01</v>
      </c>
      <c r="H19" s="6">
        <f t="shared" si="0"/>
        <v>4037.3799999999992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s="2" customFormat="1" ht="15" customHeight="1" x14ac:dyDescent="0.2">
      <c r="A20" s="18">
        <v>756</v>
      </c>
      <c r="B20" s="1" t="s">
        <v>122</v>
      </c>
      <c r="C20" s="1" t="s">
        <v>174</v>
      </c>
      <c r="D20" s="17" t="s">
        <v>17</v>
      </c>
      <c r="E20" s="23" t="s">
        <v>16</v>
      </c>
      <c r="F20" s="6">
        <v>10112.39</v>
      </c>
      <c r="G20" s="6">
        <v>3797.18</v>
      </c>
      <c r="H20" s="6">
        <f t="shared" si="0"/>
        <v>6315.2099999999991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s="2" customFormat="1" ht="15" customHeight="1" x14ac:dyDescent="0.2">
      <c r="A21" s="18">
        <v>4494</v>
      </c>
      <c r="B21" s="1" t="s">
        <v>160</v>
      </c>
      <c r="C21" s="1" t="s">
        <v>123</v>
      </c>
      <c r="D21" s="17" t="s">
        <v>81</v>
      </c>
      <c r="E21" s="23" t="s">
        <v>69</v>
      </c>
      <c r="F21" s="6">
        <v>17132.439999999999</v>
      </c>
      <c r="G21" s="6">
        <v>4497.96</v>
      </c>
      <c r="H21" s="6">
        <f t="shared" si="0"/>
        <v>12634.48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s="2" customFormat="1" ht="15" customHeight="1" x14ac:dyDescent="0.2">
      <c r="A22" s="18">
        <v>4633</v>
      </c>
      <c r="B22" s="1" t="s">
        <v>161</v>
      </c>
      <c r="C22" s="1" t="s">
        <v>124</v>
      </c>
      <c r="D22" s="17" t="s">
        <v>82</v>
      </c>
      <c r="E22" s="23" t="s">
        <v>75</v>
      </c>
      <c r="F22" s="6">
        <v>9764.42</v>
      </c>
      <c r="G22" s="6">
        <v>3193.63</v>
      </c>
      <c r="H22" s="6">
        <f t="shared" si="0"/>
        <v>6570.79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s="2" customFormat="1" ht="15" customHeight="1" x14ac:dyDescent="0.2">
      <c r="A23" s="18">
        <v>1080</v>
      </c>
      <c r="B23" s="1" t="s">
        <v>125</v>
      </c>
      <c r="C23" s="1" t="s">
        <v>6</v>
      </c>
      <c r="D23" s="17" t="s">
        <v>22</v>
      </c>
      <c r="E23" s="23" t="s">
        <v>70</v>
      </c>
      <c r="F23" s="6">
        <v>0</v>
      </c>
      <c r="G23" s="6">
        <v>0</v>
      </c>
      <c r="H23" s="6">
        <f t="shared" si="0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s="2" customFormat="1" ht="15" customHeight="1" x14ac:dyDescent="0.2">
      <c r="A24" s="18">
        <v>4979</v>
      </c>
      <c r="B24" s="1" t="s">
        <v>126</v>
      </c>
      <c r="C24" s="1" t="s">
        <v>57</v>
      </c>
      <c r="D24" s="17" t="s">
        <v>40</v>
      </c>
      <c r="E24" s="23" t="s">
        <v>64</v>
      </c>
      <c r="F24" s="6">
        <v>6460.75</v>
      </c>
      <c r="G24" s="6">
        <v>1359.59</v>
      </c>
      <c r="H24" s="6">
        <f t="shared" si="0"/>
        <v>5101.16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s="2" customFormat="1" ht="15" customHeight="1" x14ac:dyDescent="0.2">
      <c r="A25" s="18">
        <v>5110</v>
      </c>
      <c r="B25" s="1" t="s">
        <v>162</v>
      </c>
      <c r="C25" s="1" t="s">
        <v>60</v>
      </c>
      <c r="D25" s="17" t="s">
        <v>83</v>
      </c>
      <c r="E25" s="24" t="s">
        <v>71</v>
      </c>
      <c r="F25" s="6">
        <v>6522.83</v>
      </c>
      <c r="G25" s="6">
        <v>2595.59</v>
      </c>
      <c r="H25" s="6">
        <f t="shared" si="0"/>
        <v>3927.24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s="2" customFormat="1" ht="15" customHeight="1" x14ac:dyDescent="0.2">
      <c r="A26" s="18">
        <v>4746</v>
      </c>
      <c r="B26" s="1" t="s">
        <v>127</v>
      </c>
      <c r="C26" s="1" t="s">
        <v>128</v>
      </c>
      <c r="D26" s="17" t="s">
        <v>37</v>
      </c>
      <c r="E26" s="23" t="s">
        <v>36</v>
      </c>
      <c r="F26" s="6">
        <v>9778.2199999999993</v>
      </c>
      <c r="G26" s="6">
        <v>4271.5</v>
      </c>
      <c r="H26" s="6">
        <f t="shared" si="0"/>
        <v>5506.7199999999993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s="2" customFormat="1" ht="15" customHeight="1" x14ac:dyDescent="0.2">
      <c r="A27" s="18">
        <v>1088</v>
      </c>
      <c r="B27" s="1" t="s">
        <v>129</v>
      </c>
      <c r="C27" s="1" t="s">
        <v>175</v>
      </c>
      <c r="D27" s="16" t="s">
        <v>22</v>
      </c>
      <c r="E27" s="25" t="s">
        <v>39</v>
      </c>
      <c r="F27" s="6">
        <v>4000</v>
      </c>
      <c r="G27" s="6">
        <v>159.88</v>
      </c>
      <c r="H27" s="6">
        <f t="shared" si="0"/>
        <v>3840.12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s="2" customFormat="1" ht="15" customHeight="1" x14ac:dyDescent="0.2">
      <c r="A28" s="18">
        <v>111</v>
      </c>
      <c r="B28" s="1" t="s">
        <v>130</v>
      </c>
      <c r="C28" s="1" t="s">
        <v>182</v>
      </c>
      <c r="D28" s="17" t="s">
        <v>21</v>
      </c>
      <c r="E28" s="22" t="s">
        <v>20</v>
      </c>
      <c r="F28" s="6">
        <v>12289.18</v>
      </c>
      <c r="G28" s="6">
        <v>6249.96</v>
      </c>
      <c r="H28" s="6">
        <f t="shared" si="0"/>
        <v>6039.22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s="2" customFormat="1" ht="15" customHeight="1" x14ac:dyDescent="0.2">
      <c r="A29" s="18">
        <v>1063</v>
      </c>
      <c r="B29" s="1" t="s">
        <v>163</v>
      </c>
      <c r="C29" s="1" t="s">
        <v>183</v>
      </c>
      <c r="D29" s="17" t="s">
        <v>84</v>
      </c>
      <c r="E29" s="22" t="s">
        <v>18</v>
      </c>
      <c r="F29" s="6">
        <v>8000</v>
      </c>
      <c r="G29" s="6">
        <v>319.76</v>
      </c>
      <c r="H29" s="6">
        <f t="shared" si="0"/>
        <v>7680.24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s="2" customFormat="1" ht="15" customHeight="1" x14ac:dyDescent="0.2">
      <c r="A30" s="18">
        <v>4952</v>
      </c>
      <c r="B30" s="1" t="s">
        <v>131</v>
      </c>
      <c r="C30" s="1" t="s">
        <v>49</v>
      </c>
      <c r="D30" s="17" t="s">
        <v>35</v>
      </c>
      <c r="E30" s="24" t="s">
        <v>85</v>
      </c>
      <c r="F30" s="6">
        <v>0</v>
      </c>
      <c r="G30" s="6">
        <v>0</v>
      </c>
      <c r="H30" s="6">
        <f t="shared" si="0"/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s="2" customFormat="1" ht="15" customHeight="1" x14ac:dyDescent="0.2">
      <c r="A31" s="18">
        <v>5102</v>
      </c>
      <c r="B31" s="1" t="s">
        <v>164</v>
      </c>
      <c r="C31" s="1" t="s">
        <v>59</v>
      </c>
      <c r="D31" s="17" t="s">
        <v>45</v>
      </c>
      <c r="E31" s="22" t="s">
        <v>46</v>
      </c>
      <c r="F31" s="6">
        <v>6477.83</v>
      </c>
      <c r="G31" s="6">
        <v>1529.64</v>
      </c>
      <c r="H31" s="6">
        <f t="shared" si="0"/>
        <v>4948.1899999999996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s="2" customFormat="1" ht="15" customHeight="1" x14ac:dyDescent="0.2">
      <c r="A32" s="18">
        <v>5033</v>
      </c>
      <c r="B32" s="1" t="s">
        <v>165</v>
      </c>
      <c r="C32" s="1" t="s">
        <v>9</v>
      </c>
      <c r="D32" s="17" t="s">
        <v>43</v>
      </c>
      <c r="E32" s="22" t="s">
        <v>44</v>
      </c>
      <c r="F32" s="6">
        <v>7317.83</v>
      </c>
      <c r="G32" s="6">
        <v>3356.11</v>
      </c>
      <c r="H32" s="6">
        <f t="shared" si="0"/>
        <v>3961.72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s="2" customFormat="1" ht="15" customHeight="1" x14ac:dyDescent="0.2">
      <c r="A33" s="18">
        <v>1035</v>
      </c>
      <c r="B33" s="1" t="s">
        <v>166</v>
      </c>
      <c r="C33" s="1" t="s">
        <v>176</v>
      </c>
      <c r="D33" s="17" t="s">
        <v>23</v>
      </c>
      <c r="E33" s="23" t="s">
        <v>86</v>
      </c>
      <c r="F33" s="6">
        <v>8000</v>
      </c>
      <c r="G33" s="6">
        <v>319.76</v>
      </c>
      <c r="H33" s="6">
        <f t="shared" si="0"/>
        <v>7680.24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s="2" customFormat="1" ht="15" customHeight="1" x14ac:dyDescent="0.2">
      <c r="A34" s="18">
        <v>703</v>
      </c>
      <c r="B34" s="1" t="s">
        <v>168</v>
      </c>
      <c r="C34" s="1" t="s">
        <v>132</v>
      </c>
      <c r="D34" s="17" t="s">
        <v>82</v>
      </c>
      <c r="E34" s="23" t="s">
        <v>87</v>
      </c>
      <c r="F34" s="6">
        <v>9115.92</v>
      </c>
      <c r="G34" s="6">
        <v>2871.01</v>
      </c>
      <c r="H34" s="6">
        <f t="shared" si="0"/>
        <v>6244.91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s="2" customFormat="1" ht="15" customHeight="1" x14ac:dyDescent="0.2">
      <c r="A35" s="18">
        <v>1038</v>
      </c>
      <c r="B35" s="1" t="s">
        <v>133</v>
      </c>
      <c r="C35" s="1" t="s">
        <v>134</v>
      </c>
      <c r="D35" s="17" t="s">
        <v>88</v>
      </c>
      <c r="E35" s="23" t="s">
        <v>89</v>
      </c>
      <c r="F35" s="6">
        <v>3500</v>
      </c>
      <c r="G35" s="6">
        <v>170.2</v>
      </c>
      <c r="H35" s="6">
        <f t="shared" si="0"/>
        <v>3329.8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s="2" customFormat="1" ht="15" customHeight="1" x14ac:dyDescent="0.2">
      <c r="A36" s="18">
        <v>1037</v>
      </c>
      <c r="B36" s="1" t="s">
        <v>167</v>
      </c>
      <c r="C36" s="1" t="s">
        <v>53</v>
      </c>
      <c r="D36" s="17" t="s">
        <v>15</v>
      </c>
      <c r="E36" s="23" t="s">
        <v>90</v>
      </c>
      <c r="F36" s="6">
        <v>10000</v>
      </c>
      <c r="G36" s="6">
        <v>1830.24</v>
      </c>
      <c r="H36" s="6">
        <f t="shared" si="0"/>
        <v>8169.76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s="2" customFormat="1" ht="15" customHeight="1" x14ac:dyDescent="0.2">
      <c r="A37" s="18">
        <v>4480</v>
      </c>
      <c r="B37" s="1" t="s">
        <v>135</v>
      </c>
      <c r="C37" s="1" t="s">
        <v>136</v>
      </c>
      <c r="D37" s="17" t="s">
        <v>42</v>
      </c>
      <c r="E37" s="23" t="s">
        <v>91</v>
      </c>
      <c r="F37" s="6">
        <v>10275.540000000001</v>
      </c>
      <c r="G37" s="6">
        <v>3375.36</v>
      </c>
      <c r="H37" s="6">
        <f t="shared" si="0"/>
        <v>6900.18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s="2" customFormat="1" ht="15" customHeight="1" x14ac:dyDescent="0.2">
      <c r="A38" s="18">
        <v>317</v>
      </c>
      <c r="B38" s="1" t="s">
        <v>137</v>
      </c>
      <c r="C38" s="1" t="s">
        <v>138</v>
      </c>
      <c r="D38" s="17" t="s">
        <v>92</v>
      </c>
      <c r="E38" s="23" t="s">
        <v>93</v>
      </c>
      <c r="F38" s="6">
        <v>5935.39</v>
      </c>
      <c r="G38" s="6">
        <v>2098.5300000000002</v>
      </c>
      <c r="H38" s="6">
        <f t="shared" si="0"/>
        <v>3836.86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s="2" customFormat="1" ht="15" customHeight="1" x14ac:dyDescent="0.2">
      <c r="A39" s="18">
        <v>25</v>
      </c>
      <c r="B39" s="1" t="s">
        <v>169</v>
      </c>
      <c r="C39" s="1" t="s">
        <v>139</v>
      </c>
      <c r="D39" s="16" t="s">
        <v>82</v>
      </c>
      <c r="E39" s="24" t="s">
        <v>94</v>
      </c>
      <c r="F39" s="6">
        <v>11191.98</v>
      </c>
      <c r="G39" s="6">
        <v>3658.53</v>
      </c>
      <c r="H39" s="6">
        <f t="shared" si="0"/>
        <v>7533.4499999999989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s="2" customFormat="1" ht="15" customHeight="1" x14ac:dyDescent="0.2">
      <c r="A40" s="18">
        <v>84</v>
      </c>
      <c r="B40" s="1" t="s">
        <v>170</v>
      </c>
      <c r="C40" s="1" t="s">
        <v>11</v>
      </c>
      <c r="D40" s="17" t="s">
        <v>30</v>
      </c>
      <c r="E40" s="24" t="s">
        <v>95</v>
      </c>
      <c r="F40" s="6">
        <v>20782.419999999998</v>
      </c>
      <c r="G40" s="6">
        <v>5985.72</v>
      </c>
      <c r="H40" s="6">
        <f t="shared" si="0"/>
        <v>14796.699999999997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s="2" customFormat="1" ht="15" customHeight="1" x14ac:dyDescent="0.2">
      <c r="A41" s="18">
        <v>4956</v>
      </c>
      <c r="B41" s="1" t="s">
        <v>140</v>
      </c>
      <c r="C41" s="1" t="s">
        <v>177</v>
      </c>
      <c r="D41" s="17" t="s">
        <v>96</v>
      </c>
      <c r="E41" s="23" t="s">
        <v>97</v>
      </c>
      <c r="F41" s="6">
        <v>9538.59</v>
      </c>
      <c r="G41" s="6">
        <v>5173.16</v>
      </c>
      <c r="H41" s="6">
        <f t="shared" si="0"/>
        <v>4365.43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s="2" customFormat="1" ht="15" customHeight="1" x14ac:dyDescent="0.2">
      <c r="A42" s="18">
        <v>1079</v>
      </c>
      <c r="B42" s="1" t="s">
        <v>141</v>
      </c>
      <c r="C42" s="1" t="s">
        <v>7</v>
      </c>
      <c r="D42" s="17" t="s">
        <v>99</v>
      </c>
      <c r="E42" s="23" t="s">
        <v>98</v>
      </c>
      <c r="F42" s="6">
        <v>0</v>
      </c>
      <c r="G42" s="6">
        <v>0</v>
      </c>
      <c r="H42" s="6">
        <f t="shared" si="0"/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s="2" customFormat="1" ht="15" customHeight="1" x14ac:dyDescent="0.2">
      <c r="A43" s="18">
        <v>144</v>
      </c>
      <c r="B43" s="1" t="s">
        <v>142</v>
      </c>
      <c r="C43" s="1" t="s">
        <v>55</v>
      </c>
      <c r="D43" s="17" t="s">
        <v>41</v>
      </c>
      <c r="E43" s="23" t="s">
        <v>100</v>
      </c>
      <c r="F43" s="6">
        <v>9567.5300000000007</v>
      </c>
      <c r="G43" s="6">
        <v>2534.15</v>
      </c>
      <c r="H43" s="6">
        <f t="shared" si="0"/>
        <v>7033.380000000001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s="2" customFormat="1" ht="15" customHeight="1" x14ac:dyDescent="0.2">
      <c r="A44" s="18">
        <v>4731</v>
      </c>
      <c r="B44" s="1" t="s">
        <v>171</v>
      </c>
      <c r="C44" s="1" t="s">
        <v>143</v>
      </c>
      <c r="D44" s="17" t="s">
        <v>38</v>
      </c>
      <c r="E44" s="22" t="s">
        <v>101</v>
      </c>
      <c r="F44" s="6">
        <v>12784</v>
      </c>
      <c r="G44" s="6">
        <v>4346.43</v>
      </c>
      <c r="H44" s="6">
        <f t="shared" si="0"/>
        <v>8437.57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s="2" customFormat="1" ht="15" customHeight="1" x14ac:dyDescent="0.2">
      <c r="A45" s="18">
        <v>4529</v>
      </c>
      <c r="B45" s="1" t="s">
        <v>144</v>
      </c>
      <c r="C45" s="1" t="s">
        <v>145</v>
      </c>
      <c r="D45" s="17" t="s">
        <v>28</v>
      </c>
      <c r="E45" s="22" t="s">
        <v>102</v>
      </c>
      <c r="F45" s="6">
        <v>7959.5</v>
      </c>
      <c r="G45" s="6">
        <v>3553.86</v>
      </c>
      <c r="H45" s="6">
        <f t="shared" si="0"/>
        <v>4405.6399999999994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s="2" customFormat="1" ht="15" customHeight="1" x14ac:dyDescent="0.2">
      <c r="A46" s="18">
        <v>774</v>
      </c>
      <c r="B46" s="1" t="s">
        <v>146</v>
      </c>
      <c r="C46" s="1" t="s">
        <v>147</v>
      </c>
      <c r="D46" s="16" t="s">
        <v>25</v>
      </c>
      <c r="E46" s="25" t="s">
        <v>24</v>
      </c>
      <c r="F46" s="6">
        <v>10243.879999999999</v>
      </c>
      <c r="G46" s="6">
        <v>4694.53</v>
      </c>
      <c r="H46" s="6">
        <f t="shared" si="0"/>
        <v>5549.3499999999995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s="2" customFormat="1" ht="15" customHeight="1" x14ac:dyDescent="0.2">
      <c r="A47" s="18">
        <v>4610</v>
      </c>
      <c r="B47" s="1" t="s">
        <v>148</v>
      </c>
      <c r="C47" s="1" t="s">
        <v>149</v>
      </c>
      <c r="D47" s="17" t="s">
        <v>180</v>
      </c>
      <c r="E47" s="23" t="s">
        <v>103</v>
      </c>
      <c r="F47" s="6">
        <v>7260.74</v>
      </c>
      <c r="G47" s="6">
        <v>4053.28</v>
      </c>
      <c r="H47" s="6">
        <f t="shared" si="0"/>
        <v>3207.4599999999996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s="2" customFormat="1" ht="15" customHeight="1" x14ac:dyDescent="0.2">
      <c r="A48" s="18">
        <v>1086</v>
      </c>
      <c r="B48" s="1" t="s">
        <v>150</v>
      </c>
      <c r="C48" s="1" t="s">
        <v>151</v>
      </c>
      <c r="D48" s="9" t="s">
        <v>29</v>
      </c>
      <c r="E48" s="26" t="s">
        <v>104</v>
      </c>
      <c r="F48" s="6">
        <v>3500</v>
      </c>
      <c r="G48" s="6">
        <v>141.76</v>
      </c>
      <c r="H48" s="6">
        <f t="shared" si="0"/>
        <v>3358.24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65" s="2" customFormat="1" ht="15" customHeight="1" x14ac:dyDescent="0.2">
      <c r="A49" s="18">
        <v>284</v>
      </c>
      <c r="B49" s="1" t="s">
        <v>152</v>
      </c>
      <c r="C49" s="1" t="s">
        <v>12</v>
      </c>
      <c r="D49" s="17" t="s">
        <v>32</v>
      </c>
      <c r="E49" s="23" t="s">
        <v>31</v>
      </c>
      <c r="F49" s="6">
        <v>9379.9599999999991</v>
      </c>
      <c r="G49" s="6">
        <v>2930.18</v>
      </c>
      <c r="H49" s="6">
        <f t="shared" si="0"/>
        <v>6449.7799999999988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65" s="2" customFormat="1" ht="15" customHeight="1" x14ac:dyDescent="0.2">
      <c r="A50" s="18">
        <v>1034</v>
      </c>
      <c r="B50" s="1" t="s">
        <v>153</v>
      </c>
      <c r="C50" s="1" t="s">
        <v>154</v>
      </c>
      <c r="D50" s="17" t="s">
        <v>83</v>
      </c>
      <c r="E50" s="23" t="s">
        <v>105</v>
      </c>
      <c r="F50" s="6">
        <v>3500</v>
      </c>
      <c r="G50" s="6">
        <v>245.16</v>
      </c>
      <c r="H50" s="6">
        <f t="shared" si="0"/>
        <v>3254.84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65" s="2" customFormat="1" ht="15" customHeight="1" x14ac:dyDescent="0.2">
      <c r="A51" s="18">
        <v>4968</v>
      </c>
      <c r="B51" s="1" t="s">
        <v>155</v>
      </c>
      <c r="C51" s="1" t="s">
        <v>13</v>
      </c>
      <c r="D51" s="16" t="s">
        <v>27</v>
      </c>
      <c r="E51" s="23" t="s">
        <v>106</v>
      </c>
      <c r="F51" s="6">
        <v>6935.52</v>
      </c>
      <c r="G51" s="6">
        <v>1687.21</v>
      </c>
      <c r="H51" s="6">
        <f t="shared" si="0"/>
        <v>5248.31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65" s="2" customFormat="1" ht="15" customHeight="1" x14ac:dyDescent="0.2">
      <c r="A52" s="18">
        <v>1085</v>
      </c>
      <c r="B52" s="1" t="s">
        <v>156</v>
      </c>
      <c r="C52" s="1" t="s">
        <v>54</v>
      </c>
      <c r="D52" s="9" t="s">
        <v>14</v>
      </c>
      <c r="E52" s="23" t="s">
        <v>185</v>
      </c>
      <c r="F52" s="6">
        <v>5000</v>
      </c>
      <c r="G52" s="6">
        <v>453.5</v>
      </c>
      <c r="H52" s="6">
        <f t="shared" si="0"/>
        <v>4546.5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65" s="2" customFormat="1" ht="15" customHeight="1" x14ac:dyDescent="0.2">
      <c r="A53" s="18">
        <v>4962</v>
      </c>
      <c r="B53" s="1" t="s">
        <v>172</v>
      </c>
      <c r="C53" s="1" t="s">
        <v>58</v>
      </c>
      <c r="D53" s="9" t="s">
        <v>92</v>
      </c>
      <c r="E53" s="23" t="s">
        <v>107</v>
      </c>
      <c r="F53" s="6">
        <v>8583.59</v>
      </c>
      <c r="G53" s="6">
        <v>4227.62</v>
      </c>
      <c r="H53" s="6">
        <f t="shared" si="0"/>
        <v>4355.97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65" x14ac:dyDescent="0.25">
      <c r="A54" s="32" t="s">
        <v>178</v>
      </c>
      <c r="B54" s="33"/>
      <c r="C54" s="33"/>
      <c r="D54" s="33"/>
      <c r="E54" s="34"/>
      <c r="F54" s="12">
        <f>SUM(F9:F53)</f>
        <v>340381.87000000005</v>
      </c>
      <c r="G54" s="12">
        <f>SUM(G9:G53)</f>
        <v>109482.89999999998</v>
      </c>
      <c r="H54" s="12">
        <f>SUM(H9:H53)</f>
        <v>230898.97</v>
      </c>
    </row>
    <row r="55" spans="1:65" ht="12" customHeight="1" x14ac:dyDescent="0.25">
      <c r="A55" s="27" t="s">
        <v>158</v>
      </c>
      <c r="B55" s="28"/>
      <c r="C55" s="13"/>
      <c r="D55" s="13"/>
      <c r="E55" s="13"/>
      <c r="F55"/>
      <c r="G55"/>
      <c r="H55" s="3"/>
      <c r="K55"/>
      <c r="L55"/>
      <c r="O55"/>
      <c r="P55"/>
      <c r="Q55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</row>
    <row r="56" spans="1:65" ht="12" customHeight="1" x14ac:dyDescent="0.25">
      <c r="A56" s="29" t="s">
        <v>159</v>
      </c>
      <c r="B56" s="28"/>
      <c r="C56" s="13"/>
      <c r="D56" s="13"/>
      <c r="E56" s="13"/>
      <c r="F56"/>
      <c r="G56"/>
      <c r="H56" s="3"/>
      <c r="K56"/>
      <c r="L56"/>
      <c r="O56"/>
      <c r="P56"/>
      <c r="Q56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</row>
  </sheetData>
  <sortState xmlns:xlrd2="http://schemas.microsoft.com/office/spreadsheetml/2017/richdata2" ref="A10:H51">
    <sortCondition ref="B10:B51"/>
  </sortState>
  <mergeCells count="3">
    <mergeCell ref="A4:H4"/>
    <mergeCell ref="A6:H6"/>
    <mergeCell ref="A54:E54"/>
  </mergeCells>
  <hyperlinks>
    <hyperlink ref="E9" r:id="rId1" xr:uid="{D1793D2E-FFF1-4745-96D7-8DC18B222FB4}"/>
    <hyperlink ref="E10" r:id="rId2" xr:uid="{B96C5DC5-FE3D-4C44-8239-797348812231}"/>
    <hyperlink ref="E11" r:id="rId3" xr:uid="{4B313E3B-BE94-4D94-8744-8C5D6FB2F13E}"/>
    <hyperlink ref="E12" r:id="rId4" xr:uid="{EF183FDE-6AD7-4E56-A20A-822B2E44787D}"/>
    <hyperlink ref="E14" r:id="rId5" xr:uid="{2DECCD4C-D497-4121-8D3F-A114BFE17DF3}"/>
    <hyperlink ref="E15" r:id="rId6" xr:uid="{29F2E06F-47AB-405C-A998-0D81C0DAA51C}"/>
    <hyperlink ref="E16" r:id="rId7" xr:uid="{A03709CF-F2F0-4C01-BF77-FE05FFB77D3B}"/>
    <hyperlink ref="E17" r:id="rId8" xr:uid="{71989EE9-7CD7-4855-82B6-96C52CD068D1}"/>
    <hyperlink ref="E18" r:id="rId9" xr:uid="{96A901B5-DC47-4D70-9543-C2A2AFA71E86}"/>
    <hyperlink ref="E19" r:id="rId10" xr:uid="{2C2A5EA1-2F01-458D-8E83-F32562ABE584}"/>
    <hyperlink ref="E20" r:id="rId11" xr:uid="{51712792-3657-4F00-BFF1-BAA2E5F1BE47}"/>
    <hyperlink ref="E21" r:id="rId12" xr:uid="{9CD7F8FD-0F64-446A-ADD6-079FF9137657}"/>
    <hyperlink ref="E22" r:id="rId13" xr:uid="{71F3D959-7319-4082-BACA-171C264C70CF}"/>
    <hyperlink ref="E23" r:id="rId14" xr:uid="{53062F30-A6EB-4F21-846E-736E7BDB99CD}"/>
    <hyperlink ref="E24" r:id="rId15" xr:uid="{936A5DEB-865B-4420-BF83-8D95E8E89A40}"/>
    <hyperlink ref="E26" r:id="rId16" xr:uid="{D4251EA0-0C08-4085-BBAE-533FDED6A63E}"/>
    <hyperlink ref="E27" r:id="rId17" xr:uid="{DEDD00C0-334E-4D35-922E-17D58E24E64B}"/>
    <hyperlink ref="E28" r:id="rId18" xr:uid="{8B0EA6D5-73CB-47C9-AE90-706ABB694A30}"/>
    <hyperlink ref="E29" r:id="rId19" xr:uid="{30D3D03A-7314-47B1-8151-BBCFC68DB9C2}"/>
    <hyperlink ref="E31" r:id="rId20" xr:uid="{CE53D2DC-12EC-4BC2-84FF-FCB7210A64C4}"/>
    <hyperlink ref="E32" r:id="rId21" xr:uid="{3E399AC1-0245-4945-8FDD-5E571ABEB843}"/>
    <hyperlink ref="E33" r:id="rId22" xr:uid="{4B24A3D2-B595-43D9-82EF-BF4151925859}"/>
    <hyperlink ref="E34" r:id="rId23" xr:uid="{759880DD-B84A-41F5-ACAD-4334D4DDC2F5}"/>
    <hyperlink ref="E35" r:id="rId24" xr:uid="{BBEBB648-A850-48A4-AD3B-ED9B10F89564}"/>
    <hyperlink ref="E36" r:id="rId25" xr:uid="{65BD0B89-38FD-4D94-9439-9380AFD9549F}"/>
    <hyperlink ref="E37" r:id="rId26" xr:uid="{8CD79316-4808-46E2-9196-621EE84B2BA5}"/>
    <hyperlink ref="E38" r:id="rId27" xr:uid="{2CEA2BA0-59F5-4D27-963E-14A2C8BC06F9}"/>
    <hyperlink ref="E39" r:id="rId28" xr:uid="{B56C9475-9186-45B0-A066-403E6554BED1}"/>
    <hyperlink ref="E40" r:id="rId29" xr:uid="{66E1A324-4266-41B2-B006-9CAFB58A46E8}"/>
    <hyperlink ref="E41" r:id="rId30" xr:uid="{4210C4C6-5F0C-49B8-8940-DFF1AF2E13CF}"/>
    <hyperlink ref="E42" r:id="rId31" xr:uid="{ED318D9E-8866-42C3-AC76-392F3A419360}"/>
    <hyperlink ref="E43" r:id="rId32" xr:uid="{E31EE085-1E1A-4DF5-9EEF-3377A68A339A}"/>
    <hyperlink ref="E45" r:id="rId33" xr:uid="{F17A2A1C-DFA9-4776-88B7-8B9ADB69E834}"/>
    <hyperlink ref="E44" r:id="rId34" xr:uid="{73338684-8BE9-4422-B08F-6FB50BF74E6C}"/>
    <hyperlink ref="E46" r:id="rId35" xr:uid="{86BEFA09-7A5E-4074-B8CD-76EA473213ED}"/>
    <hyperlink ref="E47" r:id="rId36" xr:uid="{96FC7495-E200-473E-A13F-52A3947DBD3F}"/>
    <hyperlink ref="E48" r:id="rId37" xr:uid="{38041ED1-D88C-4B6B-879A-A54C7491ECD6}"/>
    <hyperlink ref="E49" r:id="rId38" xr:uid="{2A6B9EE6-34AC-4B0A-BBC2-DDE350ADB9DA}"/>
    <hyperlink ref="E50" r:id="rId39" xr:uid="{B55D4D79-1D96-42C6-9BD3-4BB85D36E517}"/>
    <hyperlink ref="E51" r:id="rId40" xr:uid="{3495BBE6-7AF9-400F-B56A-A52904F74518}"/>
    <hyperlink ref="E53" r:id="rId41" xr:uid="{8B32EF42-343D-406F-AA10-2791A319A661}"/>
    <hyperlink ref="E25" r:id="rId42" xr:uid="{201E5847-5E9A-4544-B2FB-BC10F56E4930}"/>
    <hyperlink ref="E13" r:id="rId43" xr:uid="{7F4924B0-F310-4787-9D43-5733E59CBE3C}"/>
    <hyperlink ref="E30" r:id="rId44" xr:uid="{777CB9B5-F2B8-47C7-83ED-D87C6AC68599}"/>
    <hyperlink ref="E52" r:id="rId45" display="vitor.da@ovg.org.br" xr:uid="{B9B07A6E-41B7-4F70-93C4-17BDA7255AE8}"/>
  </hyperlinks>
  <pageMargins left="0.511811024" right="0.511811024" top="0.22" bottom="0.19" header="0.17" footer="0.16"/>
  <pageSetup paperSize="9" scale="67" fitToHeight="0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2021-12-28T19:02:14Z</cp:lastPrinted>
  <dcterms:created xsi:type="dcterms:W3CDTF">2021-11-24T18:45:00Z</dcterms:created>
  <dcterms:modified xsi:type="dcterms:W3CDTF">2022-01-03T12:09:26Z</dcterms:modified>
</cp:coreProperties>
</file>