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D07A690A-3363-48AD-8695-2A290D1880AA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Setembr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53" i="1" l="1"/>
  <c r="F53" i="1"/>
  <c r="H53" i="1" l="1"/>
</calcChain>
</file>

<file path=xl/sharedStrings.xml><?xml version="1.0" encoding="utf-8"?>
<sst xmlns="http://schemas.openxmlformats.org/spreadsheetml/2006/main" count="188" uniqueCount="181">
  <si>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</si>
  <si>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</si>
  <si>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</si>
  <si>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</si>
  <si>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</si>
  <si>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</si>
  <si>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</si>
  <si>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</si>
  <si>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</si>
  <si>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</si>
  <si>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</si>
  <si>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</si>
  <si>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</si>
  <si>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</si>
  <si>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</si>
  <si>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</si>
  <si>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</si>
  <si>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</si>
  <si>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</si>
  <si>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</si>
  <si>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</si>
  <si>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</si>
  <si>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</si>
  <si>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</si>
  <si>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</si>
  <si>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</si>
  <si>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</si>
  <si>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</si>
  <si>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</si>
  <si>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</si>
  <si>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</si>
  <si>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</si>
  <si>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</si>
  <si>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</si>
  <si>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</si>
  <si>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</si>
  <si>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</si>
  <si>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</si>
  <si>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</si>
  <si>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</si>
  <si>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</si>
  <si>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</si>
  <si>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</si>
  <si>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</si>
  <si>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</si>
  <si>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</si>
  <si>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Gerência de Gestão de Pessoas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</si>
  <si>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</si>
  <si>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</si>
  <si>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</si>
  <si>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</si>
  <si>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</si>
  <si>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</si>
  <si>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</si>
  <si>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</si>
  <si>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</si>
  <si>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</si>
  <si>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</si>
  <si>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</si>
  <si>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</si>
  <si>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</si>
  <si>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</si>
  <si>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</si>
  <si>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</si>
  <si>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</si>
  <si>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</si>
  <si>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</si>
  <si>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</si>
  <si>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</si>
  <si>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</si>
  <si>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</si>
  <si>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</si>
  <si>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</si>
  <si>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</si>
  <si>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</si>
  <si>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</si>
  <si>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</si>
  <si>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</si>
  <si>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</si>
  <si>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</si>
  <si>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</si>
  <si>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raquel.fonseca@ovg.org.br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</si>
  <si>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</si>
  <si>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</si>
  <si>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</si>
  <si>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</si>
  <si>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</si>
  <si>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</si>
  <si>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</si>
  <si>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</si>
  <si>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isadora.lopes@ovg.org.br</t>
  </si>
  <si>
    <t>3201-9481</t>
  </si>
  <si>
    <t>Janine Almeida Silva Zaiden</t>
  </si>
  <si>
    <t>3201-9421</t>
  </si>
  <si>
    <t>janine.zaiden@ovg.org.bg</t>
  </si>
  <si>
    <t>Chefia de Gabinete de Relações Institucionais</t>
  </si>
  <si>
    <t>karyna.aires@ovg.org.br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</si>
  <si>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</si>
  <si>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</si>
  <si>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</si>
  <si>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</si>
  <si>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</si>
  <si>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</si>
  <si>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</si>
  <si>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</si>
  <si>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</si>
  <si>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</si>
  <si>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Coordenador de Controle e Qualidade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</si>
  <si>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</si>
  <si>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</si>
  <si>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</si>
  <si>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</si>
  <si>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</si>
  <si>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</si>
  <si>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Flávio Emílio Pinheiro de Souza</t>
  </si>
  <si>
    <t>Coordenador de Apoio Logístico e Transporte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</si>
  <si>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</si>
  <si>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</si>
  <si>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</si>
  <si>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Karyna Carvalho de Farias Aires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</si>
  <si>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</si>
  <si>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</si>
  <si>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</si>
  <si>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</si>
  <si>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</si>
  <si>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</si>
  <si>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</si>
  <si>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</si>
  <si>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</si>
  <si>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adriane.tarle@ovg.org.br</t>
  </si>
  <si>
    <t>flavio.souza@ovg.org.br</t>
  </si>
  <si>
    <t>3201-9410</t>
  </si>
  <si>
    <t>3201-9487</t>
  </si>
  <si>
    <t>Isadora de Fatima Lopes</t>
  </si>
  <si>
    <t xml:space="preserve">Adriane Tarlé Rosa </t>
  </si>
  <si>
    <t>Ana Celina Machado do Nascimento</t>
  </si>
  <si>
    <t>Andrea Maria Mendes Caixeta Azeredo Coutinho</t>
  </si>
  <si>
    <t>Carlos Rosa de Melo</t>
  </si>
  <si>
    <t>Danilza de Jesus Lourenço</t>
  </si>
  <si>
    <t>Débora Barsanulfo da Silva</t>
  </si>
  <si>
    <t xml:space="preserve">Eliane Rosa Vaz dos Reis </t>
  </si>
  <si>
    <t>Fabiola Pereira Santos</t>
  </si>
  <si>
    <t>Gissele Pinheiro Pereira Franco</t>
  </si>
  <si>
    <t>Indiara Antonia Jaime Sado</t>
  </si>
  <si>
    <t>Ismênia Rodrigues de Souza</t>
  </si>
  <si>
    <t>Jeane de Cássia Dias Abdala Maia</t>
  </si>
  <si>
    <t>Kássia Pereira Couto</t>
  </si>
  <si>
    <t>Kátia Jane de Assunção</t>
  </si>
  <si>
    <t>Leidyanna Gomes de Aguiar Tomé</t>
  </si>
  <si>
    <t>Malba Parreira de Castro</t>
  </si>
  <si>
    <t>Maria Aparecida Ferreira</t>
  </si>
  <si>
    <t>Raquel Fonseca de Lima Santos</t>
  </si>
  <si>
    <t>Roberta de Oliveira Moreira</t>
  </si>
  <si>
    <t>Roberto Francisco Lopes</t>
  </si>
  <si>
    <t>Rúbia Érika Prado Cardoso</t>
  </si>
  <si>
    <t>Tacana de Luzdalma Dias da Silva</t>
  </si>
  <si>
    <t>Valéria de Araújo Almeida Domingues</t>
  </si>
  <si>
    <t>Vanessa Souza Nascimento</t>
  </si>
  <si>
    <t>Vitor Mesquita da Silva Neto</t>
  </si>
  <si>
    <t>Wellington Divino Fassa</t>
  </si>
  <si>
    <t>Marinez Bonfim da Mata</t>
  </si>
  <si>
    <t>Titular da Assessoria de Comunicação e Marketing Institucional</t>
  </si>
  <si>
    <t>Titular da Secretaria Geral</t>
  </si>
  <si>
    <t>Gerente de Produção de Benefícios</t>
  </si>
  <si>
    <t>Diretora Administrativo e Financeiro</t>
  </si>
  <si>
    <t>danielle.deus@ovg.org.br</t>
  </si>
  <si>
    <t>Edar Jessie Dias Mendes da Silva</t>
  </si>
  <si>
    <t>Helena Borges Dias</t>
  </si>
  <si>
    <t>Maria Vera Sena dos Santos</t>
  </si>
  <si>
    <t>Rogério Gomes da Silva</t>
  </si>
  <si>
    <t>Rosângela Gonçalves da Costa</t>
  </si>
  <si>
    <t>Danielle Rios Monteiro de Deus</t>
  </si>
  <si>
    <t xml:space="preserve">RELAÇÃO MENSAL DOS MEMBROS DA DIRETORIA E DAS CHEFIAS DE SEU ORGANOGRAMA 
COM AS SUAS RESPECTIVAS REMUNERAÇÕES - SETEMBRO/2018 </t>
  </si>
  <si>
    <t>vitor.mesquita@ovg.org.br</t>
  </si>
  <si>
    <t>debora.barsanulfo@ovg.org.br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</si>
  <si>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1/3 de Férias e/ou Abono Pecuniario inclusos.</t>
    </r>
  </si>
  <si>
    <r>
      <t xml:space="preserve">Ana Lúcia Rezende Xavier Pinto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</si>
  <si>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Cássia Cristina Martins Celestino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</si>
  <si>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Celina Silva de Urzêda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</si>
  <si>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 Helena de Jesus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</si>
  <si>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Marisa de Souza Macedo </t>
    </r>
    <r>
      <rPr>
        <b/>
        <vertAlign val="superscript"/>
        <sz val="10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</si>
</sst>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1" fontId="0" fillId="0" borderId="0" xfId="0" applyNumberFormat="1" applyFill="1"/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1" xfId="2" applyFont="1" applyFill="1" applyBorder="1"/>
    <xf numFmtId="0" fontId="9" fillId="0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/>
    <xf numFmtId="0" fontId="13" fillId="0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1" xfId="22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22" applyNumberFormat="1" applyFont="1" applyBorder="1" applyAlignment="1">
      <alignment horizontal="center"/>
    </xf>
    <xf numFmtId="0" fontId="2" fillId="0" borderId="1" xfId="22" applyNumberFormat="1" applyFont="1" applyBorder="1" applyAlignment="1">
      <alignment horizontal="center"/>
    </xf>
    <xf numFmtId="49" fontId="2" fillId="0" borderId="1" xfId="22" applyNumberFormat="1" applyFont="1" applyFill="1" applyBorder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49" fontId="15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</cellXfs>
  <cellStyles count="23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3" xfId="15" xr:uid="{78FA7C06-E950-4BD4-A55D-181D45321261}"/>
    <cellStyle name="Vírgula 2 3" xfId="19" xr:uid="{E741C425-D99A-42BE-9737-80C965FF4AB7}"/>
    <cellStyle name="Vírgula 2 4" xfId="12" xr:uid="{7D9A65E9-7F1C-4EE1-9BC3-6274A007C0B9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3" xfId="14" xr:uid="{533DFF30-4EFC-4B26-8DB8-09097EC9D1C8}"/>
    <cellStyle name="Vírgula 3 3" xfId="18" xr:uid="{75A6524A-9046-444C-B3D7-2A2F9B7FB1F6}"/>
    <cellStyle name="Vírgula 3 4" xfId="11" xr:uid="{2F40E903-4470-4451-B0D7-792A9CEA37D1}"/>
    <cellStyle name="Vírgula 4" xfId="3" xr:uid="{7FEA7B2B-F226-4839-8A08-C4B797FA6AB3}"/>
    <cellStyle name="Vírgula 4 2" xfId="17" xr:uid="{42DB7293-8890-4466-BEA1-5E4C4C21A4ED}"/>
    <cellStyle name="Vírgula 4 3" xfId="10" xr:uid="{0DF5A905-2753-47E3-8F0D-D6A035E5066C}"/>
    <cellStyle name="Vírgula 5" xfId="6" xr:uid="{AABDAE3A-2048-4FD0-8123-081B55C8B794}"/>
    <cellStyle name="Vírgula 5 2" xfId="20" xr:uid="{E9747629-6352-4D72-B903-0D930E7A59AA}"/>
    <cellStyle name="Vírgula 5 3" xfId="13" xr:uid="{6F468588-4421-42CC-83F2-4C25BB21A4D1}"/>
    <cellStyle name="Vírgula 6" xfId="16" xr:uid="{C5757CEA-E407-4D94-820B-F73FE1F4765B}"/>
    <cellStyle name="Vírgula 7" xfId="9" xr:uid="{08DFF39E-789E-4DD7-B151-62158B4AD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56612</xdr:rowOff>
    </xdr:from>
    <xdr:to>
      <xdr:col>3</xdr:col>
      <xdr:colOff>229125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diara.sado@ovg.org.br" TargetMode="External"/><Relationship Id="rId18" Type="http://schemas.openxmlformats.org/officeDocument/2006/relationships/hyperlink" Target="mailto:rosangela.goncalves@ovg.org.br" TargetMode="External"/><Relationship Id="rId26" Type="http://schemas.openxmlformats.org/officeDocument/2006/relationships/hyperlink" Target="mailto:maria.helena@ovg.org.br" TargetMode="External"/><Relationship Id="rId39" Type="http://schemas.openxmlformats.org/officeDocument/2006/relationships/hyperlink" Target="mailto:danilza.jesus@ovg.org.br" TargetMode="External"/><Relationship Id="rId21" Type="http://schemas.openxmlformats.org/officeDocument/2006/relationships/hyperlink" Target="mailto:roberto.lopes@ovg.org.br" TargetMode="External"/><Relationship Id="rId34" Type="http://schemas.openxmlformats.org/officeDocument/2006/relationships/hyperlink" Target="mailto:helena.borges@ovg.org.br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rubia.prado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valeria.araujo@ovg.org.br" TargetMode="External"/><Relationship Id="rId20" Type="http://schemas.openxmlformats.org/officeDocument/2006/relationships/hyperlink" Target="mailto:roberta.oliveira@ovg.org.br" TargetMode="External"/><Relationship Id="rId29" Type="http://schemas.openxmlformats.org/officeDocument/2006/relationships/hyperlink" Target="mailto:leidyanna.gomes@ovg.org.br" TargetMode="External"/><Relationship Id="rId41" Type="http://schemas.openxmlformats.org/officeDocument/2006/relationships/hyperlink" Target="mailto:vitor.da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ssia.martins@ovg.org.br" TargetMode="External"/><Relationship Id="rId11" Type="http://schemas.openxmlformats.org/officeDocument/2006/relationships/hyperlink" Target="mailto:janine.zaiden@ovg.org.bg" TargetMode="External"/><Relationship Id="rId24" Type="http://schemas.openxmlformats.org/officeDocument/2006/relationships/hyperlink" Target="mailto:marinez.bonfim@ovg.org.br" TargetMode="External"/><Relationship Id="rId32" Type="http://schemas.openxmlformats.org/officeDocument/2006/relationships/hyperlink" Target="mailto:jeane.maia@ovg.org.br" TargetMode="External"/><Relationship Id="rId37" Type="http://schemas.openxmlformats.org/officeDocument/2006/relationships/hyperlink" Target="mailto:eliane.reis@ovg.org.br" TargetMode="External"/><Relationship Id="rId40" Type="http://schemas.openxmlformats.org/officeDocument/2006/relationships/hyperlink" Target="mailto:celina.urzeda@ovg.org.br" TargetMode="External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vanessa.nascimento@ovg.org.br" TargetMode="External"/><Relationship Id="rId23" Type="http://schemas.openxmlformats.org/officeDocument/2006/relationships/hyperlink" Target="mailto:marisa.souza@ovg.org.br" TargetMode="External"/><Relationship Id="rId28" Type="http://schemas.openxmlformats.org/officeDocument/2006/relationships/hyperlink" Target="mailto:malba.castro@ovg.org.br" TargetMode="External"/><Relationship Id="rId36" Type="http://schemas.openxmlformats.org/officeDocument/2006/relationships/hyperlink" Target="mailto:fabiola.santos@ovg.org.br" TargetMode="External"/><Relationship Id="rId10" Type="http://schemas.openxmlformats.org/officeDocument/2006/relationships/hyperlink" Target="mailto:karyna.aires@ovg.org.br" TargetMode="External"/><Relationship Id="rId19" Type="http://schemas.openxmlformats.org/officeDocument/2006/relationships/hyperlink" Target="mailto:rogerio.gomes@ovg.org.br" TargetMode="External"/><Relationship Id="rId31" Type="http://schemas.openxmlformats.org/officeDocument/2006/relationships/hyperlink" Target="mailto:kassia.pereira@ovg.org.br" TargetMode="External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debora.barsanulfo@ovg.org.br" TargetMode="External"/><Relationship Id="rId14" Type="http://schemas.openxmlformats.org/officeDocument/2006/relationships/hyperlink" Target="mailto:wellington.fassa@ovg.org.br" TargetMode="External"/><Relationship Id="rId22" Type="http://schemas.openxmlformats.org/officeDocument/2006/relationships/hyperlink" Target="mailto:raquel.fonseca@ovg.org.br" TargetMode="External"/><Relationship Id="rId27" Type="http://schemas.openxmlformats.org/officeDocument/2006/relationships/hyperlink" Target="mailto:maria.ferreira@ovg.org.br" TargetMode="External"/><Relationship Id="rId30" Type="http://schemas.openxmlformats.org/officeDocument/2006/relationships/hyperlink" Target="mailto:katia.assuncao@ovg.org.br" TargetMode="External"/><Relationship Id="rId35" Type="http://schemas.openxmlformats.org/officeDocument/2006/relationships/hyperlink" Target="mailto:gissele.pinheiro@ovg.org.br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pedro.ximene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isadora.lopes@ovg.org.br" TargetMode="External"/><Relationship Id="rId17" Type="http://schemas.openxmlformats.org/officeDocument/2006/relationships/hyperlink" Target="mailto:tacana.luzdalma@ovg.org.br" TargetMode="External"/><Relationship Id="rId25" Type="http://schemas.openxmlformats.org/officeDocument/2006/relationships/hyperlink" Target="mailto:maria.vera@ovg.org.br" TargetMode="External"/><Relationship Id="rId33" Type="http://schemas.openxmlformats.org/officeDocument/2006/relationships/hyperlink" Target="mailto:ismenia.rodrigues@ovg.org.br" TargetMode="External"/><Relationship Id="rId38" Type="http://schemas.openxmlformats.org/officeDocument/2006/relationships/hyperlink" Target="mailto:jessie.dia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X118"/>
  <sheetViews>
    <sheetView tabSelected="1" view="pageBreakPreview" zoomScale="60" zoomScaleNormal="100" workbookViewId="0">
      <selection activeCell="C40" sqref="C40"/>
    </sheetView>
  </sheetViews>
  <sheetFormatPr defaultRowHeight="15" x14ac:dyDescent="0.25"/>
  <cols>
    <col min="1" max="1" width="7.5703125" style="16" bestFit="1" customWidth="1"/>
    <col min="2" max="2" width="52.7109375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7" bestFit="1" customWidth="1"/>
    <col min="8" max="8" width="16" style="7" bestFit="1" customWidth="1"/>
  </cols>
  <sheetData>
    <row r="1" spans="1:9" s="10" customFormat="1" x14ac:dyDescent="0.25">
      <c r="A1" s="16"/>
      <c r="C1" s="1"/>
      <c r="D1" s="1"/>
      <c r="E1" s="1"/>
      <c r="F1" s="1"/>
      <c r="G1" s="1"/>
      <c r="H1" s="1"/>
      <c r="I1" s="1"/>
    </row>
    <row r="2" spans="1:9" s="10" customFormat="1" x14ac:dyDescent="0.25">
      <c r="A2" s="16"/>
      <c r="C2" s="1"/>
      <c r="D2" s="1"/>
      <c r="E2" s="1"/>
      <c r="F2" s="1"/>
      <c r="G2" s="1"/>
      <c r="H2" s="1"/>
      <c r="I2" s="1"/>
    </row>
    <row r="3" spans="1:9" s="10" customFormat="1" x14ac:dyDescent="0.25">
      <c r="A3" s="16"/>
      <c r="C3" s="1"/>
      <c r="D3" s="1"/>
      <c r="E3" s="1"/>
      <c r="F3" s="1"/>
      <c r="G3" s="1"/>
      <c r="H3" s="1"/>
      <c r="I3" s="1"/>
    </row>
    <row r="4" spans="1:9" s="10" customFormat="1" ht="16.5" x14ac:dyDescent="0.3">
      <c r="A4" s="37" t="s">
        <v>46</v>
      </c>
      <c r="B4" s="37"/>
      <c r="C4" s="37"/>
      <c r="D4" s="37"/>
      <c r="E4" s="37"/>
      <c r="F4" s="37"/>
      <c r="G4" s="37"/>
      <c r="H4" s="37"/>
      <c r="I4" s="1"/>
    </row>
    <row r="5" spans="1:9" s="10" customFormat="1" ht="16.5" x14ac:dyDescent="0.3">
      <c r="A5" s="17"/>
      <c r="B5" s="17"/>
      <c r="C5" s="1"/>
      <c r="D5" s="1"/>
      <c r="E5" s="1"/>
      <c r="F5" s="1"/>
      <c r="G5" s="1"/>
      <c r="H5" s="1"/>
      <c r="I5" s="1"/>
    </row>
    <row r="6" spans="1:9" s="10" customFormat="1" ht="36.75" customHeight="1" x14ac:dyDescent="0.25">
      <c r="A6" s="36" t="s">
        <v>172</v>
      </c>
      <c r="B6" s="36"/>
      <c r="C6" s="36"/>
      <c r="D6" s="36"/>
      <c r="E6" s="36"/>
      <c r="F6" s="36"/>
      <c r="G6" s="36"/>
      <c r="H6" s="36"/>
      <c r="I6" s="1"/>
    </row>
    <row r="8" spans="1:9" ht="25.5" x14ac:dyDescent="0.25">
      <c r="A8" s="26" t="s">
        <v>0</v>
      </c>
      <c r="B8" s="25" t="s">
        <v>1</v>
      </c>
      <c r="C8" s="24" t="s">
        <v>5</v>
      </c>
      <c r="D8" s="5" t="s">
        <v>43</v>
      </c>
      <c r="E8" s="5" t="s">
        <v>44</v>
      </c>
      <c r="F8" s="6" t="s">
        <v>2</v>
      </c>
      <c r="G8" s="6" t="s">
        <v>3</v>
      </c>
      <c r="H8" s="6" t="s">
        <v>4</v>
      </c>
    </row>
    <row r="9" spans="1:9" s="13" customFormat="1" ht="15" customHeight="1" x14ac:dyDescent="0.25">
      <c r="A9" s="28">
        <v>1064</v>
      </c>
      <c r="B9" s="29" t="s">
        <v>134</v>
      </c>
      <c r="C9" s="29" t="s">
        <v>106</v>
      </c>
      <c r="D9" s="12" t="s">
        <v>131</v>
      </c>
      <c r="E9" s="19" t="s">
        <v>129</v>
      </c>
      <c r="F9" s="34">
        <v>3000</v>
      </c>
      <c r="G9" s="34">
        <v>392.45</v>
      </c>
      <c r="H9" s="34">
        <f>F9-G9</f>
        <v>2607.5500000000002</v>
      </c>
      <c r="I9" s="15"/>
    </row>
    <row r="10" spans="1:9" s="13" customFormat="1" ht="15" customHeight="1" x14ac:dyDescent="0.25">
      <c r="A10" s="28">
        <v>4626</v>
      </c>
      <c r="B10" s="29" t="s">
        <v>135</v>
      </c>
      <c r="C10" s="29" t="s">
        <v>48</v>
      </c>
      <c r="D10" s="9" t="s">
        <v>56</v>
      </c>
      <c r="E10" s="19" t="s">
        <v>57</v>
      </c>
      <c r="F10" s="34">
        <v>7869.5</v>
      </c>
      <c r="G10" s="34">
        <v>1750</v>
      </c>
      <c r="H10" s="34">
        <f t="shared" ref="H10:H52" si="0">F10-G10</f>
        <v>6119.5</v>
      </c>
      <c r="I10" s="15"/>
    </row>
    <row r="11" spans="1:9" s="13" customFormat="1" ht="15" customHeight="1" x14ac:dyDescent="0.25">
      <c r="A11" s="28">
        <v>4971</v>
      </c>
      <c r="B11" s="29" t="s">
        <v>176</v>
      </c>
      <c r="C11" s="29" t="s">
        <v>54</v>
      </c>
      <c r="D11" s="9" t="s">
        <v>62</v>
      </c>
      <c r="E11" s="23" t="s">
        <v>63</v>
      </c>
      <c r="F11" s="34">
        <v>7537.54</v>
      </c>
      <c r="G11" s="34">
        <v>2816.19</v>
      </c>
      <c r="H11" s="34">
        <f t="shared" si="0"/>
        <v>4721.3500000000004</v>
      </c>
      <c r="I11" s="15"/>
    </row>
    <row r="12" spans="1:9" s="13" customFormat="1" ht="15" customHeight="1" x14ac:dyDescent="0.25">
      <c r="A12" s="28">
        <v>4988</v>
      </c>
      <c r="B12" s="29" t="s">
        <v>136</v>
      </c>
      <c r="C12" s="29" t="s">
        <v>8</v>
      </c>
      <c r="D12" s="9" t="s">
        <v>66</v>
      </c>
      <c r="E12" s="19" t="s">
        <v>58</v>
      </c>
      <c r="F12" s="34">
        <v>7588.64</v>
      </c>
      <c r="G12" s="34">
        <v>3588.17</v>
      </c>
      <c r="H12" s="34">
        <f t="shared" si="0"/>
        <v>4000.4700000000003</v>
      </c>
      <c r="I12" s="15"/>
    </row>
    <row r="13" spans="1:9" s="13" customFormat="1" ht="15" customHeight="1" x14ac:dyDescent="0.25">
      <c r="A13" s="28">
        <v>1046</v>
      </c>
      <c r="B13" s="29" t="s">
        <v>137</v>
      </c>
      <c r="C13" s="29" t="s">
        <v>107</v>
      </c>
      <c r="D13" s="9" t="s">
        <v>36</v>
      </c>
      <c r="E13" s="19" t="s">
        <v>64</v>
      </c>
      <c r="F13" s="34">
        <v>3000</v>
      </c>
      <c r="G13" s="34">
        <v>170.16</v>
      </c>
      <c r="H13" s="34">
        <f t="shared" si="0"/>
        <v>2829.84</v>
      </c>
      <c r="I13" s="15"/>
    </row>
    <row r="14" spans="1:9" s="13" customFormat="1" ht="15" customHeight="1" x14ac:dyDescent="0.25">
      <c r="A14" s="30">
        <v>4983</v>
      </c>
      <c r="B14" s="29" t="s">
        <v>177</v>
      </c>
      <c r="C14" s="29" t="s">
        <v>108</v>
      </c>
      <c r="D14" s="9" t="s">
        <v>97</v>
      </c>
      <c r="E14" s="19" t="s">
        <v>98</v>
      </c>
      <c r="F14" s="34">
        <v>10545.02</v>
      </c>
      <c r="G14" s="34">
        <v>2485.77</v>
      </c>
      <c r="H14" s="34">
        <f t="shared" si="0"/>
        <v>8059.25</v>
      </c>
      <c r="I14" s="15"/>
    </row>
    <row r="15" spans="1:9" s="13" customFormat="1" ht="15" customHeight="1" x14ac:dyDescent="0.25">
      <c r="A15" s="28">
        <v>5098</v>
      </c>
      <c r="B15" s="29" t="s">
        <v>178</v>
      </c>
      <c r="C15" s="29" t="s">
        <v>109</v>
      </c>
      <c r="D15" s="9" t="s">
        <v>18</v>
      </c>
      <c r="E15" s="19" t="s">
        <v>59</v>
      </c>
      <c r="F15" s="34">
        <v>11451.52</v>
      </c>
      <c r="G15" s="34">
        <v>2735.05</v>
      </c>
      <c r="H15" s="34">
        <f t="shared" si="0"/>
        <v>8716.4700000000012</v>
      </c>
      <c r="I15" s="15"/>
    </row>
    <row r="16" spans="1:9" s="13" customFormat="1" ht="15" customHeight="1" x14ac:dyDescent="0.25">
      <c r="A16" s="28">
        <v>1099</v>
      </c>
      <c r="B16" s="29" t="s">
        <v>171</v>
      </c>
      <c r="C16" s="29" t="s">
        <v>124</v>
      </c>
      <c r="D16" s="9" t="s">
        <v>80</v>
      </c>
      <c r="E16" s="19" t="s">
        <v>165</v>
      </c>
      <c r="F16" s="34">
        <v>4000</v>
      </c>
      <c r="G16" s="34">
        <v>263.87</v>
      </c>
      <c r="H16" s="34">
        <f t="shared" si="0"/>
        <v>3736.13</v>
      </c>
      <c r="I16" s="15"/>
    </row>
    <row r="17" spans="1:9" s="13" customFormat="1" ht="15" customHeight="1" x14ac:dyDescent="0.25">
      <c r="A17" s="28">
        <v>112</v>
      </c>
      <c r="B17" s="29" t="s">
        <v>138</v>
      </c>
      <c r="C17" s="29" t="s">
        <v>110</v>
      </c>
      <c r="D17" s="9" t="s">
        <v>31</v>
      </c>
      <c r="E17" s="19" t="s">
        <v>30</v>
      </c>
      <c r="F17" s="34">
        <v>10982.86</v>
      </c>
      <c r="G17" s="34">
        <v>5882.28</v>
      </c>
      <c r="H17" s="34">
        <f t="shared" si="0"/>
        <v>5100.5800000000008</v>
      </c>
      <c r="I17" s="15"/>
    </row>
    <row r="18" spans="1:9" s="13" customFormat="1" ht="15" customHeight="1" x14ac:dyDescent="0.25">
      <c r="A18" s="28">
        <v>4686</v>
      </c>
      <c r="B18" s="29" t="s">
        <v>139</v>
      </c>
      <c r="C18" s="29" t="s">
        <v>111</v>
      </c>
      <c r="D18" s="9" t="s">
        <v>99</v>
      </c>
      <c r="E18" s="19" t="s">
        <v>174</v>
      </c>
      <c r="F18" s="34">
        <v>9567.39</v>
      </c>
      <c r="G18" s="34">
        <v>3927.07</v>
      </c>
      <c r="H18" s="34">
        <f t="shared" si="0"/>
        <v>5640.32</v>
      </c>
      <c r="I18" s="15"/>
    </row>
    <row r="19" spans="1:9" s="13" customFormat="1" ht="15" customHeight="1" x14ac:dyDescent="0.25">
      <c r="A19" s="28">
        <v>174</v>
      </c>
      <c r="B19" s="29" t="s">
        <v>166</v>
      </c>
      <c r="C19" s="29" t="s">
        <v>53</v>
      </c>
      <c r="D19" s="9" t="s">
        <v>68</v>
      </c>
      <c r="E19" s="19" t="s">
        <v>67</v>
      </c>
      <c r="F19" s="34">
        <v>9307.39</v>
      </c>
      <c r="G19" s="34">
        <v>5396.2</v>
      </c>
      <c r="H19" s="34">
        <f t="shared" si="0"/>
        <v>3911.1899999999996</v>
      </c>
      <c r="I19" s="15"/>
    </row>
    <row r="20" spans="1:9" s="13" customFormat="1" ht="15" customHeight="1" x14ac:dyDescent="0.25">
      <c r="A20" s="28">
        <v>756</v>
      </c>
      <c r="B20" s="29" t="s">
        <v>140</v>
      </c>
      <c r="C20" s="29" t="s">
        <v>112</v>
      </c>
      <c r="D20" s="9" t="s">
        <v>16</v>
      </c>
      <c r="E20" s="19" t="s">
        <v>15</v>
      </c>
      <c r="F20" s="34">
        <v>10067.39</v>
      </c>
      <c r="G20" s="34">
        <v>3948.64</v>
      </c>
      <c r="H20" s="34">
        <f t="shared" si="0"/>
        <v>6118.75</v>
      </c>
      <c r="I20" s="15"/>
    </row>
    <row r="21" spans="1:9" s="13" customFormat="1" ht="15" customHeight="1" x14ac:dyDescent="0.25">
      <c r="A21" s="28">
        <v>4494</v>
      </c>
      <c r="B21" s="29" t="s">
        <v>141</v>
      </c>
      <c r="C21" s="29" t="s">
        <v>113</v>
      </c>
      <c r="D21" s="9" t="s">
        <v>69</v>
      </c>
      <c r="E21" s="19" t="s">
        <v>60</v>
      </c>
      <c r="F21" s="34">
        <v>8566.2199999999993</v>
      </c>
      <c r="G21" s="34">
        <v>3058.67</v>
      </c>
      <c r="H21" s="34">
        <f t="shared" si="0"/>
        <v>5507.5499999999993</v>
      </c>
      <c r="I21" s="15"/>
    </row>
    <row r="22" spans="1:9" s="13" customFormat="1" ht="15" customHeight="1" x14ac:dyDescent="0.25">
      <c r="A22" s="31">
        <v>5354</v>
      </c>
      <c r="B22" s="29" t="s">
        <v>114</v>
      </c>
      <c r="C22" s="29" t="s">
        <v>115</v>
      </c>
      <c r="D22" s="20" t="s">
        <v>26</v>
      </c>
      <c r="E22" s="19" t="s">
        <v>130</v>
      </c>
      <c r="F22" s="34">
        <v>3000</v>
      </c>
      <c r="G22" s="34">
        <v>392.45</v>
      </c>
      <c r="H22" s="34">
        <f t="shared" si="0"/>
        <v>2607.5500000000002</v>
      </c>
    </row>
    <row r="23" spans="1:9" s="13" customFormat="1" ht="15" customHeight="1" x14ac:dyDescent="0.25">
      <c r="A23" s="28">
        <v>4633</v>
      </c>
      <c r="B23" s="29" t="s">
        <v>142</v>
      </c>
      <c r="C23" s="29" t="s">
        <v>116</v>
      </c>
      <c r="D23" s="9" t="s">
        <v>70</v>
      </c>
      <c r="E23" s="19" t="s">
        <v>65</v>
      </c>
      <c r="F23" s="34">
        <v>8369.5</v>
      </c>
      <c r="G23" s="34">
        <v>2771.21</v>
      </c>
      <c r="H23" s="34">
        <f t="shared" si="0"/>
        <v>5598.29</v>
      </c>
      <c r="I23" s="15"/>
    </row>
    <row r="24" spans="1:9" s="13" customFormat="1" ht="15" customHeight="1" x14ac:dyDescent="0.25">
      <c r="A24" s="28">
        <v>4979</v>
      </c>
      <c r="B24" s="29" t="s">
        <v>167</v>
      </c>
      <c r="C24" s="29" t="s">
        <v>49</v>
      </c>
      <c r="D24" s="9" t="s">
        <v>36</v>
      </c>
      <c r="E24" s="19" t="s">
        <v>55</v>
      </c>
      <c r="F24" s="34">
        <v>6460.75</v>
      </c>
      <c r="G24" s="34">
        <v>1362.59</v>
      </c>
      <c r="H24" s="34">
        <f t="shared" si="0"/>
        <v>5098.16</v>
      </c>
      <c r="I24" s="15"/>
    </row>
    <row r="25" spans="1:9" s="13" customFormat="1" ht="15" customHeight="1" x14ac:dyDescent="0.25">
      <c r="A25" s="31">
        <v>1090</v>
      </c>
      <c r="B25" s="29" t="s">
        <v>88</v>
      </c>
      <c r="C25" s="29" t="s">
        <v>7</v>
      </c>
      <c r="D25" s="9" t="s">
        <v>14</v>
      </c>
      <c r="E25" s="19" t="s">
        <v>89</v>
      </c>
      <c r="F25" s="34">
        <v>18000</v>
      </c>
      <c r="G25" s="34">
        <v>10055.52</v>
      </c>
      <c r="H25" s="34">
        <f t="shared" si="0"/>
        <v>7944.48</v>
      </c>
      <c r="I25" s="15"/>
    </row>
    <row r="26" spans="1:9" s="13" customFormat="1" ht="15" customHeight="1" x14ac:dyDescent="0.25">
      <c r="A26" s="28">
        <v>5110</v>
      </c>
      <c r="B26" s="29" t="s">
        <v>143</v>
      </c>
      <c r="C26" s="29" t="s">
        <v>52</v>
      </c>
      <c r="D26" s="9" t="s">
        <v>71</v>
      </c>
      <c r="E26" s="19" t="s">
        <v>61</v>
      </c>
      <c r="F26" s="34">
        <v>6477.83</v>
      </c>
      <c r="G26" s="34">
        <v>2826.75</v>
      </c>
      <c r="H26" s="34">
        <f t="shared" si="0"/>
        <v>3651.08</v>
      </c>
      <c r="I26" s="15"/>
    </row>
    <row r="27" spans="1:9" s="13" customFormat="1" ht="15" customHeight="1" x14ac:dyDescent="0.25">
      <c r="A27" s="33">
        <v>57</v>
      </c>
      <c r="B27" s="27" t="s">
        <v>133</v>
      </c>
      <c r="C27" s="29" t="s">
        <v>117</v>
      </c>
      <c r="D27" s="9" t="s">
        <v>91</v>
      </c>
      <c r="E27" s="19" t="s">
        <v>90</v>
      </c>
      <c r="F27" s="34">
        <v>12320.27</v>
      </c>
      <c r="G27" s="34">
        <v>4342.0600000000004</v>
      </c>
      <c r="H27" s="34">
        <f t="shared" si="0"/>
        <v>7978.21</v>
      </c>
      <c r="I27" s="15"/>
    </row>
    <row r="28" spans="1:9" s="13" customFormat="1" ht="15" customHeight="1" x14ac:dyDescent="0.25">
      <c r="A28" s="28">
        <v>4746</v>
      </c>
      <c r="B28" s="29" t="s">
        <v>144</v>
      </c>
      <c r="C28" s="29" t="s">
        <v>118</v>
      </c>
      <c r="D28" s="9" t="s">
        <v>33</v>
      </c>
      <c r="E28" s="19" t="s">
        <v>32</v>
      </c>
      <c r="F28" s="34">
        <v>9778.2199999999993</v>
      </c>
      <c r="G28" s="34">
        <v>4376.83</v>
      </c>
      <c r="H28" s="34">
        <f t="shared" si="0"/>
        <v>5401.3899999999994</v>
      </c>
      <c r="I28" s="15"/>
    </row>
    <row r="29" spans="1:9" s="13" customFormat="1" ht="15" customHeight="1" x14ac:dyDescent="0.25">
      <c r="A29" s="30">
        <v>1092</v>
      </c>
      <c r="B29" s="29" t="s">
        <v>92</v>
      </c>
      <c r="C29" s="29" t="s">
        <v>164</v>
      </c>
      <c r="D29" s="9" t="s">
        <v>93</v>
      </c>
      <c r="E29" s="19" t="s">
        <v>94</v>
      </c>
      <c r="F29" s="34">
        <v>15600</v>
      </c>
      <c r="G29" s="34">
        <v>7603.39</v>
      </c>
      <c r="H29" s="34">
        <f t="shared" si="0"/>
        <v>7996.61</v>
      </c>
      <c r="I29" s="15"/>
    </row>
    <row r="30" spans="1:9" s="13" customFormat="1" ht="15" customHeight="1" x14ac:dyDescent="0.25">
      <c r="A30" s="28">
        <v>1088</v>
      </c>
      <c r="B30" s="29" t="s">
        <v>145</v>
      </c>
      <c r="C30" s="29" t="s">
        <v>6</v>
      </c>
      <c r="D30" s="9" t="s">
        <v>21</v>
      </c>
      <c r="E30" s="19" t="s">
        <v>35</v>
      </c>
      <c r="F30" s="34">
        <v>15600</v>
      </c>
      <c r="G30" s="34">
        <v>7499.11</v>
      </c>
      <c r="H30" s="34">
        <f t="shared" si="0"/>
        <v>8100.89</v>
      </c>
      <c r="I30" s="15"/>
    </row>
    <row r="31" spans="1:9" s="13" customFormat="1" ht="15" customHeight="1" x14ac:dyDescent="0.25">
      <c r="A31" s="32">
        <v>1094</v>
      </c>
      <c r="B31" s="29" t="s">
        <v>119</v>
      </c>
      <c r="C31" s="29" t="s">
        <v>95</v>
      </c>
      <c r="D31" s="9" t="s">
        <v>73</v>
      </c>
      <c r="E31" s="19" t="s">
        <v>96</v>
      </c>
      <c r="F31" s="34">
        <v>14000</v>
      </c>
      <c r="G31" s="34">
        <v>6055.52</v>
      </c>
      <c r="H31" s="34">
        <f t="shared" si="0"/>
        <v>7944.48</v>
      </c>
      <c r="I31" s="15"/>
    </row>
    <row r="32" spans="1:9" s="13" customFormat="1" ht="15" customHeight="1" x14ac:dyDescent="0.25">
      <c r="A32" s="28">
        <v>111</v>
      </c>
      <c r="B32" s="29" t="s">
        <v>146</v>
      </c>
      <c r="C32" s="29" t="s">
        <v>162</v>
      </c>
      <c r="D32" s="9" t="s">
        <v>20</v>
      </c>
      <c r="E32" s="19" t="s">
        <v>19</v>
      </c>
      <c r="F32" s="34">
        <v>12244.18</v>
      </c>
      <c r="G32" s="34">
        <v>5749.47</v>
      </c>
      <c r="H32" s="34">
        <f t="shared" si="0"/>
        <v>6494.71</v>
      </c>
      <c r="I32" s="15"/>
    </row>
    <row r="33" spans="1:24" s="13" customFormat="1" ht="15" customHeight="1" x14ac:dyDescent="0.25">
      <c r="A33" s="28">
        <v>1063</v>
      </c>
      <c r="B33" s="29" t="s">
        <v>147</v>
      </c>
      <c r="C33" s="29" t="s">
        <v>161</v>
      </c>
      <c r="D33" s="9" t="s">
        <v>72</v>
      </c>
      <c r="E33" s="19" t="s">
        <v>17</v>
      </c>
      <c r="F33" s="34">
        <v>4000</v>
      </c>
      <c r="G33" s="34">
        <v>159.88</v>
      </c>
      <c r="H33" s="34">
        <f t="shared" si="0"/>
        <v>3840.12</v>
      </c>
      <c r="I33" s="15"/>
    </row>
    <row r="34" spans="1:24" s="13" customFormat="1" ht="15" customHeight="1" x14ac:dyDescent="0.25">
      <c r="A34" s="28">
        <v>5102</v>
      </c>
      <c r="B34" s="29" t="s">
        <v>148</v>
      </c>
      <c r="C34" s="29" t="s">
        <v>51</v>
      </c>
      <c r="D34" s="9" t="s">
        <v>41</v>
      </c>
      <c r="E34" s="19" t="s">
        <v>42</v>
      </c>
      <c r="F34" s="34">
        <v>6477.83</v>
      </c>
      <c r="G34" s="34">
        <v>1602.48</v>
      </c>
      <c r="H34" s="34">
        <f t="shared" si="0"/>
        <v>4875.3500000000004</v>
      </c>
      <c r="I34" s="15"/>
    </row>
    <row r="35" spans="1:24" s="13" customFormat="1" ht="15" customHeight="1" x14ac:dyDescent="0.25">
      <c r="A35" s="28">
        <v>5033</v>
      </c>
      <c r="B35" s="29" t="s">
        <v>149</v>
      </c>
      <c r="C35" s="29" t="s">
        <v>9</v>
      </c>
      <c r="D35" s="9" t="s">
        <v>39</v>
      </c>
      <c r="E35" s="19" t="s">
        <v>40</v>
      </c>
      <c r="F35" s="34">
        <v>7077.83</v>
      </c>
      <c r="G35" s="34">
        <v>2955.76</v>
      </c>
      <c r="H35" s="34">
        <f t="shared" si="0"/>
        <v>4122.07</v>
      </c>
      <c r="I35" s="15"/>
    </row>
    <row r="36" spans="1:24" s="13" customFormat="1" ht="15" customHeight="1" x14ac:dyDescent="0.25">
      <c r="A36" s="28">
        <v>1038</v>
      </c>
      <c r="B36" s="29" t="s">
        <v>150</v>
      </c>
      <c r="C36" s="29" t="s">
        <v>120</v>
      </c>
      <c r="D36" s="9" t="s">
        <v>73</v>
      </c>
      <c r="E36" s="19" t="s">
        <v>74</v>
      </c>
      <c r="F36" s="34">
        <v>3500</v>
      </c>
      <c r="G36" s="34">
        <v>170.2</v>
      </c>
      <c r="H36" s="34">
        <f t="shared" si="0"/>
        <v>3329.8</v>
      </c>
      <c r="I36" s="15"/>
    </row>
    <row r="37" spans="1:24" s="13" customFormat="1" ht="15" customHeight="1" x14ac:dyDescent="0.25">
      <c r="A37" s="28">
        <v>4480</v>
      </c>
      <c r="B37" s="29" t="s">
        <v>179</v>
      </c>
      <c r="C37" s="29" t="s">
        <v>121</v>
      </c>
      <c r="D37" s="9" t="s">
        <v>38</v>
      </c>
      <c r="E37" s="19" t="s">
        <v>75</v>
      </c>
      <c r="F37" s="34">
        <v>11988.13</v>
      </c>
      <c r="G37" s="34">
        <v>4068.51</v>
      </c>
      <c r="H37" s="34">
        <f t="shared" si="0"/>
        <v>7919.619999999999</v>
      </c>
      <c r="I37" s="15"/>
    </row>
    <row r="38" spans="1:24" s="13" customFormat="1" ht="15" customHeight="1" x14ac:dyDescent="0.25">
      <c r="A38" s="28">
        <v>317</v>
      </c>
      <c r="B38" s="29" t="s">
        <v>168</v>
      </c>
      <c r="C38" s="29" t="s">
        <v>122</v>
      </c>
      <c r="D38" s="9" t="s">
        <v>76</v>
      </c>
      <c r="E38" s="19" t="s">
        <v>77</v>
      </c>
      <c r="F38" s="34">
        <v>5935.39</v>
      </c>
      <c r="G38" s="34">
        <v>2198.2600000000002</v>
      </c>
      <c r="H38" s="34">
        <f t="shared" si="0"/>
        <v>3737.13</v>
      </c>
      <c r="I38" s="15"/>
    </row>
    <row r="39" spans="1:24" s="13" customFormat="1" ht="15" customHeight="1" x14ac:dyDescent="0.25">
      <c r="A39" s="28">
        <v>25</v>
      </c>
      <c r="B39" s="29" t="s">
        <v>160</v>
      </c>
      <c r="C39" s="29" t="s">
        <v>123</v>
      </c>
      <c r="D39" s="9" t="s">
        <v>70</v>
      </c>
      <c r="E39" s="19" t="s">
        <v>78</v>
      </c>
      <c r="F39" s="34">
        <v>11191.98</v>
      </c>
      <c r="G39" s="34">
        <v>3182.31</v>
      </c>
      <c r="H39" s="34">
        <f t="shared" si="0"/>
        <v>8009.67</v>
      </c>
      <c r="I39" s="15"/>
    </row>
    <row r="40" spans="1:24" s="13" customFormat="1" ht="15" customHeight="1" x14ac:dyDescent="0.25">
      <c r="A40" s="28">
        <v>84</v>
      </c>
      <c r="B40" s="29" t="s">
        <v>180</v>
      </c>
      <c r="C40" s="29" t="s">
        <v>11</v>
      </c>
      <c r="D40" s="9" t="s">
        <v>27</v>
      </c>
      <c r="E40" s="19" t="s">
        <v>79</v>
      </c>
      <c r="F40" s="34">
        <v>13854.95</v>
      </c>
      <c r="G40" s="34">
        <v>4484.1499999999996</v>
      </c>
      <c r="H40" s="34">
        <f t="shared" si="0"/>
        <v>9370.8000000000011</v>
      </c>
      <c r="I40" s="15"/>
    </row>
    <row r="41" spans="1:24" s="13" customFormat="1" ht="15" customHeight="1" x14ac:dyDescent="0.25">
      <c r="A41" s="33">
        <v>1095</v>
      </c>
      <c r="B41" s="27" t="s">
        <v>100</v>
      </c>
      <c r="C41" s="27" t="s">
        <v>125</v>
      </c>
      <c r="D41" s="9" t="s">
        <v>22</v>
      </c>
      <c r="E41" s="19" t="s">
        <v>101</v>
      </c>
      <c r="F41" s="34">
        <v>4000</v>
      </c>
      <c r="G41" s="34">
        <v>263.87</v>
      </c>
      <c r="H41" s="34">
        <f t="shared" si="0"/>
        <v>3736.13</v>
      </c>
      <c r="I41" s="15"/>
    </row>
    <row r="42" spans="1:24" s="13" customFormat="1" ht="15" customHeight="1" x14ac:dyDescent="0.25">
      <c r="A42" s="28">
        <v>144</v>
      </c>
      <c r="B42" s="29" t="s">
        <v>151</v>
      </c>
      <c r="C42" s="29" t="s">
        <v>47</v>
      </c>
      <c r="D42" s="9" t="s">
        <v>37</v>
      </c>
      <c r="E42" s="19" t="s">
        <v>81</v>
      </c>
      <c r="F42" s="34">
        <v>7972.94</v>
      </c>
      <c r="G42" s="34">
        <v>2138.89</v>
      </c>
      <c r="H42" s="34">
        <f t="shared" si="0"/>
        <v>5834.0499999999993</v>
      </c>
      <c r="I42" s="1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4" customFormat="1" ht="15" customHeight="1" x14ac:dyDescent="0.25">
      <c r="A43" s="28">
        <v>4731</v>
      </c>
      <c r="B43" s="29" t="s">
        <v>152</v>
      </c>
      <c r="C43" s="29" t="s">
        <v>126</v>
      </c>
      <c r="D43" s="9" t="s">
        <v>34</v>
      </c>
      <c r="E43" s="18" t="s">
        <v>82</v>
      </c>
      <c r="F43" s="34">
        <v>6369.5</v>
      </c>
      <c r="G43" s="34">
        <v>3194.48</v>
      </c>
      <c r="H43" s="34">
        <f t="shared" si="0"/>
        <v>3175.02</v>
      </c>
      <c r="I43" s="15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s="13" customFormat="1" ht="15" customHeight="1" x14ac:dyDescent="0.25">
      <c r="A44" s="28">
        <v>4529</v>
      </c>
      <c r="B44" s="29" t="s">
        <v>153</v>
      </c>
      <c r="C44" s="29" t="s">
        <v>163</v>
      </c>
      <c r="D44" s="9" t="s">
        <v>36</v>
      </c>
      <c r="E44" s="18" t="s">
        <v>83</v>
      </c>
      <c r="F44" s="34">
        <v>11159.33</v>
      </c>
      <c r="G44" s="34">
        <v>6666.53</v>
      </c>
      <c r="H44" s="34">
        <f t="shared" si="0"/>
        <v>4492.8</v>
      </c>
      <c r="I44" s="15"/>
    </row>
    <row r="45" spans="1:24" s="13" customFormat="1" ht="15" customHeight="1" x14ac:dyDescent="0.25">
      <c r="A45" s="28">
        <v>774</v>
      </c>
      <c r="B45" s="29" t="s">
        <v>169</v>
      </c>
      <c r="C45" s="29" t="s">
        <v>105</v>
      </c>
      <c r="D45" s="9" t="s">
        <v>24</v>
      </c>
      <c r="E45" s="19" t="s">
        <v>23</v>
      </c>
      <c r="F45" s="34">
        <v>10198.879999999999</v>
      </c>
      <c r="G45" s="34">
        <v>4233.3599999999997</v>
      </c>
      <c r="H45" s="34">
        <f t="shared" si="0"/>
        <v>5965.5199999999995</v>
      </c>
      <c r="I45" s="15"/>
    </row>
    <row r="46" spans="1:24" s="13" customFormat="1" ht="15" customHeight="1" x14ac:dyDescent="0.25">
      <c r="A46" s="28">
        <v>4610</v>
      </c>
      <c r="B46" s="29" t="s">
        <v>170</v>
      </c>
      <c r="C46" s="29" t="s">
        <v>10</v>
      </c>
      <c r="D46" s="9" t="s">
        <v>132</v>
      </c>
      <c r="E46" s="19" t="s">
        <v>84</v>
      </c>
      <c r="F46" s="34">
        <v>8760.74</v>
      </c>
      <c r="G46" s="34">
        <v>4703.91</v>
      </c>
      <c r="H46" s="34">
        <f t="shared" si="0"/>
        <v>4056.83</v>
      </c>
      <c r="I46" s="15"/>
    </row>
    <row r="47" spans="1:24" s="13" customFormat="1" ht="15" customHeight="1" x14ac:dyDescent="0.25">
      <c r="A47" s="33">
        <v>1096</v>
      </c>
      <c r="B47" s="27" t="s">
        <v>154</v>
      </c>
      <c r="C47" s="27" t="s">
        <v>102</v>
      </c>
      <c r="D47" s="9" t="s">
        <v>103</v>
      </c>
      <c r="E47" s="19" t="s">
        <v>104</v>
      </c>
      <c r="F47" s="34">
        <v>15600</v>
      </c>
      <c r="G47" s="34">
        <v>7551.25</v>
      </c>
      <c r="H47" s="34">
        <f t="shared" si="0"/>
        <v>8048.75</v>
      </c>
      <c r="I47" s="15"/>
    </row>
    <row r="48" spans="1:24" s="13" customFormat="1" ht="15" customHeight="1" x14ac:dyDescent="0.25">
      <c r="A48" s="28">
        <v>284</v>
      </c>
      <c r="B48" s="29" t="s">
        <v>155</v>
      </c>
      <c r="C48" s="29" t="s">
        <v>12</v>
      </c>
      <c r="D48" s="9" t="s">
        <v>29</v>
      </c>
      <c r="E48" s="19" t="s">
        <v>28</v>
      </c>
      <c r="F48" s="35">
        <v>9379.9599999999991</v>
      </c>
      <c r="G48" s="35">
        <v>3149.89</v>
      </c>
      <c r="H48" s="34">
        <f t="shared" si="0"/>
        <v>6230.07</v>
      </c>
      <c r="I48" s="15"/>
    </row>
    <row r="49" spans="1:24" s="13" customFormat="1" ht="15" customHeight="1" x14ac:dyDescent="0.25">
      <c r="A49" s="28">
        <v>1034</v>
      </c>
      <c r="B49" s="29" t="s">
        <v>156</v>
      </c>
      <c r="C49" s="29" t="s">
        <v>127</v>
      </c>
      <c r="D49" s="9" t="s">
        <v>71</v>
      </c>
      <c r="E49" s="19" t="s">
        <v>85</v>
      </c>
      <c r="F49" s="35">
        <v>3500</v>
      </c>
      <c r="G49" s="35">
        <v>245.16</v>
      </c>
      <c r="H49" s="34">
        <f t="shared" si="0"/>
        <v>3254.84</v>
      </c>
      <c r="I49" s="15"/>
    </row>
    <row r="50" spans="1:24" s="13" customFormat="1" ht="15" customHeight="1" x14ac:dyDescent="0.25">
      <c r="A50" s="28">
        <v>4968</v>
      </c>
      <c r="B50" s="29" t="s">
        <v>157</v>
      </c>
      <c r="C50" s="29" t="s">
        <v>13</v>
      </c>
      <c r="D50" s="9" t="s">
        <v>25</v>
      </c>
      <c r="E50" s="19" t="s">
        <v>86</v>
      </c>
      <c r="F50" s="35">
        <v>6935.52</v>
      </c>
      <c r="G50" s="35">
        <v>1802.84</v>
      </c>
      <c r="H50" s="34">
        <f t="shared" si="0"/>
        <v>5132.68</v>
      </c>
      <c r="I50" s="15"/>
    </row>
    <row r="51" spans="1:24" s="13" customFormat="1" ht="15" customHeight="1" x14ac:dyDescent="0.25">
      <c r="A51" s="28">
        <v>1085</v>
      </c>
      <c r="B51" s="29" t="s">
        <v>158</v>
      </c>
      <c r="C51" s="29" t="s">
        <v>45</v>
      </c>
      <c r="D51" s="9" t="s">
        <v>14</v>
      </c>
      <c r="E51" s="19" t="s">
        <v>173</v>
      </c>
      <c r="F51" s="35">
        <v>5000</v>
      </c>
      <c r="G51" s="35">
        <v>453.5</v>
      </c>
      <c r="H51" s="34">
        <f t="shared" si="0"/>
        <v>4546.5</v>
      </c>
      <c r="I51" s="15"/>
    </row>
    <row r="52" spans="1:24" s="13" customFormat="1" ht="15" customHeight="1" x14ac:dyDescent="0.25">
      <c r="A52" s="28">
        <v>4962</v>
      </c>
      <c r="B52" s="29" t="s">
        <v>159</v>
      </c>
      <c r="C52" s="29" t="s">
        <v>50</v>
      </c>
      <c r="D52" s="12" t="s">
        <v>76</v>
      </c>
      <c r="E52" s="19" t="s">
        <v>87</v>
      </c>
      <c r="F52" s="35">
        <v>8538.59</v>
      </c>
      <c r="G52" s="35">
        <v>4350.6499999999996</v>
      </c>
      <c r="H52" s="34">
        <f t="shared" si="0"/>
        <v>4187.9400000000005</v>
      </c>
      <c r="I52" s="15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15" customHeight="1" x14ac:dyDescent="0.25">
      <c r="A53" s="38" t="s">
        <v>128</v>
      </c>
      <c r="B53" s="39"/>
      <c r="C53" s="39"/>
      <c r="D53" s="39"/>
      <c r="E53" s="40"/>
      <c r="F53" s="8">
        <f>SUM(F9:F52)</f>
        <v>386775.79000000004</v>
      </c>
      <c r="G53" s="8">
        <f>SUM(G9:G52)</f>
        <v>147025.29999999996</v>
      </c>
      <c r="H53" s="8">
        <f>SUM(H9:H52)</f>
        <v>239750.48999999993</v>
      </c>
      <c r="I53" s="15"/>
    </row>
    <row r="54" spans="1:24" s="10" customFormat="1" ht="12" customHeight="1" x14ac:dyDescent="0.25">
      <c r="A54" s="22" t="s">
        <v>175</v>
      </c>
      <c r="B54" s="21"/>
      <c r="C54" s="1"/>
      <c r="D54" s="7"/>
      <c r="E54" s="7"/>
    </row>
    <row r="55" spans="1:24" s="10" customFormat="1" ht="12" customHeight="1" x14ac:dyDescent="0.25">
      <c r="A55" s="16"/>
      <c r="B55" s="4"/>
      <c r="D55" s="2"/>
      <c r="E55" s="11"/>
      <c r="F55" s="1"/>
      <c r="G55" s="7"/>
      <c r="H55" s="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x14ac:dyDescent="0.25">
      <c r="B56" s="10"/>
      <c r="C56" s="10"/>
      <c r="I56" s="10"/>
    </row>
    <row r="57" spans="1:24" x14ac:dyDescent="0.25">
      <c r="B57" s="10"/>
      <c r="C57" s="10"/>
    </row>
    <row r="58" spans="1:24" x14ac:dyDescent="0.25">
      <c r="B58" s="10"/>
      <c r="C58" s="10"/>
    </row>
    <row r="59" spans="1:24" x14ac:dyDescent="0.25">
      <c r="B59" s="10"/>
      <c r="C59" s="10"/>
    </row>
    <row r="60" spans="1:24" x14ac:dyDescent="0.25">
      <c r="B60" s="10"/>
      <c r="C60" s="10"/>
    </row>
    <row r="61" spans="1:24" x14ac:dyDescent="0.25">
      <c r="B61" s="10"/>
      <c r="C61" s="10"/>
    </row>
    <row r="62" spans="1:24" x14ac:dyDescent="0.25">
      <c r="B62" s="10"/>
      <c r="C62" s="10"/>
    </row>
    <row r="63" spans="1:24" x14ac:dyDescent="0.25">
      <c r="B63" s="10"/>
      <c r="C63" s="10"/>
    </row>
    <row r="64" spans="1:24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</sheetData>
  <mergeCells count="3">
    <mergeCell ref="A6:H6"/>
    <mergeCell ref="A4:H4"/>
    <mergeCell ref="A53:E53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4" r:id="rId6" xr:uid="{0125BD8D-6354-4732-BE56-B582BFA0969B}"/>
    <hyperlink ref="E47" r:id="rId7" xr:uid="{C05AD9DF-EDC7-4305-8923-3C5E2EEB2BDF}"/>
    <hyperlink ref="E41" r:id="rId8" xr:uid="{0646E7DB-5289-46BA-8D31-E68FE1FEAF47}"/>
    <hyperlink ref="E18" r:id="rId9" xr:uid="{EFE51149-06CE-4A38-88D0-21DBA11D6447}"/>
    <hyperlink ref="E31" r:id="rId10" xr:uid="{7AFD843D-9ED8-4DCF-AC74-C35490A7B3AF}"/>
    <hyperlink ref="E29" r:id="rId11" xr:uid="{5E71CC0E-1913-4C11-8039-B3AED7DE28F7}"/>
    <hyperlink ref="E27" r:id="rId12" xr:uid="{01001DA8-2E25-4381-82FF-C596DF5BBC9E}"/>
    <hyperlink ref="E26" r:id="rId13" xr:uid="{201E5847-5E9A-4544-B2FB-BC10F56E4930}"/>
    <hyperlink ref="E52" r:id="rId14" xr:uid="{8B32EF42-343D-406F-AA10-2791A319A661}"/>
    <hyperlink ref="E50" r:id="rId15" xr:uid="{3495BBE6-7AF9-400F-B56A-A52904F74518}"/>
    <hyperlink ref="E49" r:id="rId16" xr:uid="{B55D4D79-1D96-42C6-9BD3-4BB85D36E517}"/>
    <hyperlink ref="E48" r:id="rId17" xr:uid="{2A6B9EE6-34AC-4B0A-BBC2-DDE350ADB9DA}"/>
    <hyperlink ref="E46" r:id="rId18" xr:uid="{96FC7495-E200-473E-A13F-52A3947DBD3F}"/>
    <hyperlink ref="E45" r:id="rId19" xr:uid="{86BEFA09-7A5E-4074-B8CD-76EA473213ED}"/>
    <hyperlink ref="E43" r:id="rId20" xr:uid="{73338684-8BE9-4422-B08F-6FB50BF74E6C}"/>
    <hyperlink ref="E44" r:id="rId21" xr:uid="{F17A2A1C-DFA9-4776-88B7-8B9ADB69E834}"/>
    <hyperlink ref="E42" r:id="rId22" xr:uid="{E31EE085-1E1A-4DF5-9EEF-3377A68A339A}"/>
    <hyperlink ref="E40" r:id="rId23" xr:uid="{66E1A324-4266-41B2-B006-9CAFB58A46E8}"/>
    <hyperlink ref="E39" r:id="rId24" xr:uid="{B56C9475-9186-45B0-A066-403E6554BED1}"/>
    <hyperlink ref="E38" r:id="rId25" xr:uid="{2CEA2BA0-59F5-4D27-963E-14A2C8BC06F9}"/>
    <hyperlink ref="E37" r:id="rId26" xr:uid="{8CD79316-4808-46E2-9196-621EE84B2BA5}"/>
    <hyperlink ref="E36" r:id="rId27" xr:uid="{BBEBB648-A850-48A4-AD3B-ED9B10F89564}"/>
    <hyperlink ref="E35" r:id="rId28" xr:uid="{3E399AC1-0245-4945-8FDD-5E571ABEB843}"/>
    <hyperlink ref="E34" r:id="rId29" xr:uid="{CE53D2DC-12EC-4BC2-84FF-FCB7210A64C4}"/>
    <hyperlink ref="E33" r:id="rId30" xr:uid="{30D3D03A-7314-47B1-8151-BBCFC68DB9C2}"/>
    <hyperlink ref="E32" r:id="rId31" xr:uid="{8B0EA6D5-73CB-47C9-AE90-706ABB694A30}"/>
    <hyperlink ref="E30" r:id="rId32" xr:uid="{DEDD00C0-334E-4D35-922E-17D58E24E64B}"/>
    <hyperlink ref="E28" r:id="rId33" xr:uid="{D4251EA0-0C08-4085-BBAE-533FDED6A63E}"/>
    <hyperlink ref="E24" r:id="rId34" xr:uid="{936A5DEB-865B-4420-BF83-8D95E8E89A40}"/>
    <hyperlink ref="E23" r:id="rId35" xr:uid="{71F3D959-7319-4082-BACA-171C264C70CF}"/>
    <hyperlink ref="E21" r:id="rId36" xr:uid="{9CD7F8FD-0F64-446A-ADD6-079FF9137657}"/>
    <hyperlink ref="E20" r:id="rId37" xr:uid="{51712792-3657-4F00-BFF1-BAA2E5F1BE47}"/>
    <hyperlink ref="E19" r:id="rId38" xr:uid="{2C2A5EA1-2F01-458D-8E83-F32562ABE584}"/>
    <hyperlink ref="E17" r:id="rId39" xr:uid="{96A901B5-DC47-4D70-9543-C2A2AFA71E86}"/>
    <hyperlink ref="E15" r:id="rId40" xr:uid="{71989EE9-7CD7-4855-82B6-96C52CD068D1}"/>
    <hyperlink ref="E51" r:id="rId41" display="vitor.da@ovg.org.br" xr:uid="{B9B07A6E-41B7-4F70-93C4-17BDA7255AE8}"/>
  </hyperlinks>
  <pageMargins left="0.511811024" right="0.511811024" top="0.22" bottom="0.37" header="0.17" footer="0.31496062000000002"/>
  <pageSetup paperSize="9" scale="64" fitToHeight="0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2022-01-03T18:04:29Z</cp:lastPrinted>
  <dcterms:created xsi:type="dcterms:W3CDTF">2021-11-24T18:45:00Z</dcterms:created>
  <dcterms:modified xsi:type="dcterms:W3CDTF">2022-01-03T18:04:51Z</dcterms:modified>
</cp:coreProperties>
</file>