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92" activeTab="0"/>
  </bookViews>
  <sheets>
    <sheet name="ANEXO I 20º TA" sheetId="1" r:id="rId1"/>
    <sheet name="Planilha1" sheetId="2" state="hidden" r:id="rId2"/>
  </sheets>
  <definedNames>
    <definedName name="_xlfn._FV" hidden="1">#NAME?</definedName>
    <definedName name="_xlfn.ANCHORARRAY" hidden="1">#NAME?</definedName>
    <definedName name="_xlnm_Print_Area_1" localSheetId="0">#REF!</definedName>
    <definedName name="_xlnm_Print_Area_1">#REF!</definedName>
    <definedName name="_xlnm.Print_Area" localSheetId="0">'ANEXO I 20º TA'!$A$1:$L$55</definedName>
    <definedName name="_xlnm.Print_Titles" localSheetId="0">'ANEXO I 20º TA'!$1:$3</definedName>
  </definedNames>
  <calcPr fullCalcOnLoad="1"/>
</workbook>
</file>

<file path=xl/sharedStrings.xml><?xml version="1.0" encoding="utf-8"?>
<sst xmlns="http://schemas.openxmlformats.org/spreadsheetml/2006/main" count="323" uniqueCount="181">
  <si>
    <t>ESPECIFICAÇÃO</t>
  </si>
  <si>
    <t>UNIDADE DE MEDIDA</t>
  </si>
  <si>
    <t>ENTIDADE</t>
  </si>
  <si>
    <t>UNIDADE</t>
  </si>
  <si>
    <t>REFEIÇÃO SERVIDA</t>
  </si>
  <si>
    <t>CSDGB</t>
  </si>
  <si>
    <t>CIGO</t>
  </si>
  <si>
    <t>USUÁRIO</t>
  </si>
  <si>
    <t>FINANCEIRA</t>
  </si>
  <si>
    <t>Entidades que receberam doações diretas para a instituição.</t>
  </si>
  <si>
    <t>Acolhimentos de pessoas realizados na unidade.</t>
  </si>
  <si>
    <t>Romeiros e cidadãos que receberam atendimento no CAR.</t>
  </si>
  <si>
    <t>Idosos ativos no Centro Dia que são atendidos na unidade, bem como os idosos em acompanhamento ou  que receberam atendimento da equipe técnica em suas residências.</t>
  </si>
  <si>
    <t>PESSOAL E ENCARGOS</t>
  </si>
  <si>
    <t>TOTAL</t>
  </si>
  <si>
    <t>SEDE</t>
  </si>
  <si>
    <t>PREVISÃO DE METAS</t>
  </si>
  <si>
    <t>Refeições servidas aos usuários nas unidades.</t>
  </si>
  <si>
    <t>Número de crianças beneficiadas com brinquedo.</t>
  </si>
  <si>
    <t>Idosos que residem na instituição e idosos que residem nas Casas Lares que são transferidos para ILPI por necessitarem de mais cuidados em virtude de dependência física temporária ou permanente.</t>
  </si>
  <si>
    <t>Idosos que residem nas unidades habitacionais, considerando ainda os idosos transferidos temporariamente à ILPI até que haja a definição quanto à transferência permanente ou retorno à Casa Lar.</t>
  </si>
  <si>
    <t xml:space="preserve">Entidades que participaram das capacitações promovidas pela OVG, bem como as que foram assessoradas pela equipe técnica. </t>
  </si>
  <si>
    <t>Brinquedos doados.</t>
  </si>
  <si>
    <t>CISF</t>
  </si>
  <si>
    <t>CIVV</t>
  </si>
  <si>
    <t>CATF</t>
  </si>
  <si>
    <t>NATAL DO BEM</t>
  </si>
  <si>
    <t>CENTRO DE IDOSOS SAGRADA FAMÍLIA (CISF)</t>
  </si>
  <si>
    <t>CENTRO  DE IDOSOS VILA VIDA (CIVV)</t>
  </si>
  <si>
    <t>CENTRO DE APOIO AO ROMEIRO (CAR)</t>
  </si>
  <si>
    <t>CASA DO INTERIOR DE GOIÁS (CIGO)</t>
  </si>
  <si>
    <t>EBV I</t>
  </si>
  <si>
    <t>EBV II</t>
  </si>
  <si>
    <t>Número de moradores na ILPI.</t>
  </si>
  <si>
    <t>Número de moradores das Casas Lares.</t>
  </si>
  <si>
    <t>Número de idosos atendidos no Centro Dia.</t>
  </si>
  <si>
    <t>Número de entidades sociais assessoradas / capacitadas.</t>
  </si>
  <si>
    <t>Número de entidades sociais apoiadas.</t>
  </si>
  <si>
    <t>Número de visitantes na Vila do Papai Noel.</t>
  </si>
  <si>
    <t>Número de pessoas acolhidas.</t>
  </si>
  <si>
    <t>Despesas Operacionais.</t>
  </si>
  <si>
    <t>APOIO ADMINISTRATIVO.</t>
  </si>
  <si>
    <t>CENTRO DE IDOSOS SAGRADA FAMÍLIA - CISF</t>
  </si>
  <si>
    <t xml:space="preserve">CENTRO DE IDOSOS VILA VIDA - CIVV </t>
  </si>
  <si>
    <t>Visitantes que participaram durante o período de realização do projeto.</t>
  </si>
  <si>
    <t>Provisão Rescisões.</t>
  </si>
  <si>
    <t>Total Programa Restaurante do Bem</t>
  </si>
  <si>
    <t>PROGRAMA RESTAURANTE DO BEM (RB)</t>
  </si>
  <si>
    <t>Número de municípios atendidos.</t>
  </si>
  <si>
    <t>MUNICÍPIO</t>
  </si>
  <si>
    <t>DESPESAS CORRENTES 
TESOURO</t>
  </si>
  <si>
    <t>DESPESAS CORRENTES
PROTEGE</t>
  </si>
  <si>
    <t>Depesas Operacionais.</t>
  </si>
  <si>
    <t>DESPESAS CORRENTES
TESOURO</t>
  </si>
  <si>
    <t>Despesas com Aluguel.</t>
  </si>
  <si>
    <t>ROMEIRO</t>
  </si>
  <si>
    <t>VISITANTE</t>
  </si>
  <si>
    <t>Município ativo na rede e participante das ações realizadas pela Gerência.</t>
  </si>
  <si>
    <t>GGSA</t>
  </si>
  <si>
    <t>CAR</t>
  </si>
  <si>
    <t>RB</t>
  </si>
  <si>
    <t>PROGRAMA BANCO DE ALIMENTOS (BA)</t>
  </si>
  <si>
    <t>INVESTIMENTOS TESOURO</t>
  </si>
  <si>
    <t>INVESTIMENTOS PROTEGE</t>
  </si>
  <si>
    <t>INVESTIMENTOS
TESOURO</t>
  </si>
  <si>
    <t>INVESTIMENTOS
PROTEGE</t>
  </si>
  <si>
    <t>Número de romeiros apoiados no CAR - Romaria de Trindade.</t>
  </si>
  <si>
    <t>Número de romeiros apoiados no CAR - Romaria de Muquém.</t>
  </si>
  <si>
    <t>PROGRAMA UNIVERSITÁRIO DO BEM (ProBem)</t>
  </si>
  <si>
    <t>BA</t>
  </si>
  <si>
    <t>GERÊNCIA DE PROMOÇÃO DO VOLUNTARIADO (GPV)</t>
  </si>
  <si>
    <t>GERÊNCIA DE ENFRENTAMENTO ÀS DESPROTEÇÕES SOCIAIS (GEDS)</t>
  </si>
  <si>
    <t>GEDS</t>
  </si>
  <si>
    <t>GBS</t>
  </si>
  <si>
    <t>GERÊNCIA DE BENEFÍCIOS SOCIAIS (GBS)</t>
  </si>
  <si>
    <t>GPV</t>
  </si>
  <si>
    <t>PROBEM</t>
  </si>
  <si>
    <t>Total</t>
  </si>
  <si>
    <t>Glosa.</t>
  </si>
  <si>
    <t>Número de adolescentes e jovens atendidas no Programa Meninas de Luz</t>
  </si>
  <si>
    <t>GERÊNCIA DE GESTÃO SOCIAL
E AVALIAÇÃO (GGSA)</t>
  </si>
  <si>
    <t>Número de pessoas mobilizadas.</t>
  </si>
  <si>
    <t>AÇÃO</t>
  </si>
  <si>
    <t>DESPESAS CORRENTES PRODUZIR</t>
  </si>
  <si>
    <t>INVESTIMENTOS PRODUZIR</t>
  </si>
  <si>
    <t>Total Programa Universitário do Bem</t>
  </si>
  <si>
    <t>PROGRAMA RESTAURANTE
DO BEM (RB)</t>
  </si>
  <si>
    <t>Aluguel</t>
  </si>
  <si>
    <t>ACOLHI-
MENTO</t>
  </si>
  <si>
    <t>PROGRAMA UNIVERSITÁRIO
DO BEM (ProBem)</t>
  </si>
  <si>
    <t>Ok!</t>
  </si>
  <si>
    <t>2021/2</t>
  </si>
  <si>
    <t>2022/1</t>
  </si>
  <si>
    <t>DESPESAS CORRENTES PROTEGE</t>
  </si>
  <si>
    <t>DESPESAS CORRENTES TESOURO</t>
  </si>
  <si>
    <t>PESSOAL E ENCARGOS TESOURO</t>
  </si>
  <si>
    <t>ESPAÇO BEM VIVER I - EBV I</t>
  </si>
  <si>
    <t>ESPAÇO BEM VIVER II - EBV II</t>
  </si>
  <si>
    <t>CENTRO DE ADOLESCENTES TECENDO O FUTURO - CATF</t>
  </si>
  <si>
    <t>CENTRO SOCIAL DONA GERCINA BORGES - CSDGB</t>
  </si>
  <si>
    <t>CASA DO INTERIOR DE GOIÁS - CIGO</t>
  </si>
  <si>
    <t>RESUMO</t>
  </si>
  <si>
    <t>Refeições servidas.</t>
  </si>
  <si>
    <t>Benefícios ativos em 2022/1.</t>
  </si>
  <si>
    <t>Benefícios ativos em 2021/2.</t>
  </si>
  <si>
    <t>TESOURO</t>
  </si>
  <si>
    <t>PROTEGE</t>
  </si>
  <si>
    <t>PRODUZIR</t>
  </si>
  <si>
    <t>Conferência 18º TA</t>
  </si>
  <si>
    <t>Exclusivo do TESOURO</t>
  </si>
  <si>
    <t>Natal</t>
  </si>
  <si>
    <t>Despesas Correntes</t>
  </si>
  <si>
    <t>Pessoal e Encargos</t>
  </si>
  <si>
    <t>Investimentos</t>
  </si>
  <si>
    <t>2021/2 DC</t>
  </si>
  <si>
    <t>2021/2 PE</t>
  </si>
  <si>
    <t>Tesouro, Protege e Produzir</t>
  </si>
  <si>
    <t>Apoio Administrativo</t>
  </si>
  <si>
    <t>Glosa</t>
  </si>
  <si>
    <t>Previsão para rescisões trabalhistas</t>
  </si>
  <si>
    <t>2021/2 DC TESOURO</t>
  </si>
  <si>
    <t>2021/2 DC PROTEGE</t>
  </si>
  <si>
    <t>2021/2 DC PRODUZIR</t>
  </si>
  <si>
    <t>Pessoal e Encargos Total</t>
  </si>
  <si>
    <t>Pessoal e Encargos 2021/2</t>
  </si>
  <si>
    <t>Investimentos 2021/2</t>
  </si>
  <si>
    <t>VALOR TOTAL</t>
  </si>
  <si>
    <t>VALOR 2021/2</t>
  </si>
  <si>
    <t>Restaurante do Bem Goiânia Centro.</t>
  </si>
  <si>
    <t>66
(média / mês)</t>
  </si>
  <si>
    <t>30
(média / mês)</t>
  </si>
  <si>
    <t>295
(média / mês)</t>
  </si>
  <si>
    <t xml:space="preserve"> 280
(média / mês)</t>
  </si>
  <si>
    <t>150
(média / mês)</t>
  </si>
  <si>
    <t>11.600
(média / mês)</t>
  </si>
  <si>
    <t>FÍSICA</t>
  </si>
  <si>
    <t>Benefícios Jul/2022 a Dez/2022.</t>
  </si>
  <si>
    <t>Benefícios Jan/2023 a Jun/2023.</t>
  </si>
  <si>
    <t>CENTRO DA JUVENTUDE TECENDO O FUTURO (CJTF)</t>
  </si>
  <si>
    <t>Número de benefícios concedidos.</t>
  </si>
  <si>
    <t>BENEFÍCIO</t>
  </si>
  <si>
    <t xml:space="preserve">  PROGRAMA BANCO
DE ALIMENTOS (BA)</t>
  </si>
  <si>
    <t>Número de refeições servidas.</t>
  </si>
  <si>
    <t>GERÊNCIA DE BENEFÍCIOS
SOCIAIS (GBS)</t>
  </si>
  <si>
    <t>ESPAÇO BEM 
VIVER I (EBV I)</t>
  </si>
  <si>
    <t>ESPAÇO BEM
VIVER II (EBV II)</t>
  </si>
  <si>
    <t>CENTRO DE APOIO
AO ROMEIRO (CAR)</t>
  </si>
  <si>
    <t>GERÊNCIA DE GESTÃO SOCIAL E AVALIAÇÃO (GGSA)</t>
  </si>
  <si>
    <t>ATENDIMENTO</t>
  </si>
  <si>
    <t>Atendimento socioassistencial ao usuário com atuação direta da equipe técnica, encaminhamentos à rede socioassistencial, bem como repasse de benefícios. Será considerado um atendimento para cada tipo de benefício concedido.</t>
  </si>
  <si>
    <t>Número de atendimentos aos cidadãos, incluindo repasse de benefícios sociais.</t>
  </si>
  <si>
    <t>Número de idosos atendidos no Serviço de Convivência e Fortalecimento de Vínculos.</t>
  </si>
  <si>
    <t>Número de adolescentes e jovens atendidos no Serviço de Convivência e Fortalecimento de Vínculos e nas Ações de Integração ao Mundo do Trabalho do Programa Juventude Tecendo o Futuro.</t>
  </si>
  <si>
    <t>Idosos ativos no Serviço de Convivência e Fortalecimento de Vínculos no mês de referência e que frequentaram as diversas atividades oferecidas, bem como os idosos ativos que, ainda que não tiveram frequência nas atividades que estão inscritos, estão em acompanhamento e foram assistidos pela equipe técnica multiprofissional.</t>
  </si>
  <si>
    <t>Adolescentes e jovens ativos no Serviço de Convivência e Fortalecimento de Vínculos e nas Ações de Integração ao Mundo do Trabalho no mês de referência e que frequentaram as diversas atividades oferecidas, bem como os adolescentes ativos que, ainda que não tiveram frequência nas atividades que estão inscritos, estão em acompanhamento e foram assistidos pela equipe técnica multiprofissional.</t>
  </si>
  <si>
    <t>Adolescentes e jovens ativas no Serviço de Convivência e Fortalecimento de Vínculos e nas Ações de Integração ao Mundo do Trabalho no mês de referência e que frequentaram as diversas atividades oferecidas, bem como as adolescentes ativas que, ainda que não tiveram frequência nas atividades que estão inscritas, estão em acompanhamento e foram assistidas pela equipe técnica multiprofissional.</t>
  </si>
  <si>
    <t>Alimentos (desidratados, minimamente processados e Mix do Bem) repassados para famílias em situação de vulnerabilidade social e/ou entidades sociais.</t>
  </si>
  <si>
    <t>Pessoas que participaram de capacitações, rodas de conversa, bate-papos, lives, encontros e/ou outras atividades que incentivem diretamente o voluntariado.</t>
  </si>
  <si>
    <t>Ações que incentivem e fortaleçam a cultura do voluntariado, como turmas de capacitação, eventos, reuniões sobre o tema, articulação com parceiros, execução de projetos, entre outros.</t>
  </si>
  <si>
    <t>27
(média / mês)</t>
  </si>
  <si>
    <t>500
(média / mês)</t>
  </si>
  <si>
    <t xml:space="preserve"> 270
(média / mês)</t>
  </si>
  <si>
    <t>288
(média / mês)</t>
  </si>
  <si>
    <t>98
(média / mês)</t>
  </si>
  <si>
    <t>6
(média / mês)</t>
  </si>
  <si>
    <t>27.917
(média / mês)</t>
  </si>
  <si>
    <t>Número de ações socioassistenciais realizadas em campo.</t>
  </si>
  <si>
    <t>Benefícios do PROBEM ativos em 2022/2.</t>
  </si>
  <si>
    <t>Benefícios do PROBEM ativos em 2023/1.</t>
  </si>
  <si>
    <t>108
(média / mês)</t>
  </si>
  <si>
    <t xml:space="preserve"> 345
(média / mês)</t>
  </si>
  <si>
    <t>13.491
(média / mês)</t>
  </si>
  <si>
    <t>43
(média / mês)</t>
  </si>
  <si>
    <t>Ações itinerantes com atuação direta da equipe técnica junto às famílias.</t>
  </si>
  <si>
    <t>29
(média / mês)</t>
  </si>
  <si>
    <t>50
(média / mês)</t>
  </si>
  <si>
    <t>333.813
(média / mês)</t>
  </si>
  <si>
    <t>PROPOSTA DE TRABALHO DO 20º TERMO ADITIVO - JULHO 2022 A JUNHO 2023</t>
  </si>
  <si>
    <t>14.000
(média / mês)</t>
  </si>
  <si>
    <t>Número de ações de promoção do voluntariado e parcerias sociais.</t>
  </si>
  <si>
    <t>ORÇAMENTO ANUAL PREVISTO NA PROPOSTA DE TRABALHO DO 20º TERMO ADITIVO
 PERÍODO: JULHO DE 2022 A JUNHO DE 2023 
ANEXO I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</si>
</sst>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;[Red]#,##0"/>
    <numFmt numFmtId="171" formatCode="_-&quot;R$ &quot;* #,##0.00_-;&quot;-R$ &quot;* #,##0.00_-;_-&quot;R$ &quot;* \-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&quot;R$&quot;\ #,##0.00"/>
    <numFmt numFmtId="180" formatCode="0.0"/>
    <numFmt numFmtId="181" formatCode="#,##0.00000"/>
    <numFmt numFmtId="182" formatCode="[$-416]dddd\,\ d&quot; de &quot;mmmm&quot; de &quot;yyyy"/>
    <numFmt numFmtId="183" formatCode="&quot;Ativar&quot;;&quot;Ativar&quot;;&quot;Desativar&quot;"/>
    <numFmt numFmtId="184" formatCode="_-&quot;R$&quot;\ * #,##0.0000_-;\-&quot;R$&quot;\ * #,##0.0000_-;_-&quot;R$&quot;\ * &quot;-&quot;??_-;_-@_-"/>
    <numFmt numFmtId="185" formatCode="_-&quot;R$&quot;\ * #,##0.00000_-;\-&quot;R$&quot;\ * #,##0.00000_-;_-&quot;R$&quot;\ * &quot;-&quot;??_-;_-@_-"/>
    <numFmt numFmtId="186" formatCode="_-* #,##0_-;\-* #,##0_-;_-* &quot;-&quot;??_-;_-@_-"/>
    <numFmt numFmtId="187" formatCode="#,##0_ ;\-#,##0\ "/>
    <numFmt numFmtId="188" formatCode="_-&quot;R$&quot;\ * #,##0.000_-;\-&quot;R$&quot;\ * #,##0.000_-;_-&quot;R$&quot;\ * &quot;-&quot;??_-;_-@_-"/>
    <numFmt numFmtId="189" formatCode="&quot;R$&quot;#,##0.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d/m;@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theme="6" tint="-0.24993999302387238"/>
      </left>
      <right>
        <color indexed="63"/>
      </right>
      <top>
        <color indexed="63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>
        <color indexed="63"/>
      </bottom>
    </border>
    <border>
      <left style="double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  <border>
      <left>
        <color indexed="63"/>
      </left>
      <right style="double">
        <color theme="6" tint="-0.24993999302387238"/>
      </right>
      <top>
        <color indexed="63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>
        <color indexed="63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71" fontId="4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9" fontId="33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2" fillId="0" borderId="9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131" applyFont="1" applyBorder="1" applyAlignment="1">
      <alignment horizontal="left" vertical="center" wrapText="1"/>
      <protection/>
    </xf>
    <xf numFmtId="0" fontId="1" fillId="0" borderId="10" xfId="131" applyFont="1" applyFill="1" applyBorder="1" applyAlignment="1">
      <alignment horizontal="left" vertical="center" wrapText="1"/>
      <protection/>
    </xf>
    <xf numFmtId="0" fontId="9" fillId="0" borderId="10" xfId="131" applyFont="1" applyBorder="1" applyAlignment="1">
      <alignment horizontal="left" vertical="center" wrapText="1"/>
      <protection/>
    </xf>
    <xf numFmtId="0" fontId="9" fillId="34" borderId="10" xfId="131" applyFont="1" applyFill="1" applyBorder="1" applyAlignment="1">
      <alignment horizontal="left" vertical="center" wrapText="1"/>
      <protection/>
    </xf>
    <xf numFmtId="0" fontId="9" fillId="33" borderId="10" xfId="131" applyFont="1" applyFill="1" applyBorder="1" applyAlignment="1">
      <alignment horizontal="left" vertical="center" wrapText="1"/>
      <protection/>
    </xf>
    <xf numFmtId="0" fontId="1" fillId="33" borderId="10" xfId="13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0" xfId="131" applyFont="1" applyBorder="1" applyAlignment="1">
      <alignment horizontal="justify" vertical="center" wrapText="1"/>
      <protection/>
    </xf>
    <xf numFmtId="0" fontId="9" fillId="0" borderId="0" xfId="0" applyFont="1" applyAlignment="1">
      <alignment horizontal="justify" vertical="center" wrapText="1"/>
    </xf>
    <xf numFmtId="43" fontId="4" fillId="0" borderId="0" xfId="0" applyNumberFormat="1" applyFont="1" applyAlignment="1">
      <alignment horizontal="justify" vertical="center" wrapText="1"/>
    </xf>
    <xf numFmtId="43" fontId="4" fillId="0" borderId="0" xfId="0" applyNumberFormat="1" applyFont="1" applyAlignment="1">
      <alignment horizontal="center" vertical="center" wrapText="1"/>
    </xf>
    <xf numFmtId="179" fontId="0" fillId="0" borderId="0" xfId="0" applyNumberFormat="1" applyAlignment="1">
      <alignment/>
    </xf>
    <xf numFmtId="0" fontId="8" fillId="11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179" fontId="8" fillId="10" borderId="11" xfId="0" applyNumberFormat="1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11" borderId="11" xfId="0" applyFill="1" applyBorder="1" applyAlignment="1">
      <alignment horizontal="left" vertical="center"/>
    </xf>
    <xf numFmtId="0" fontId="0" fillId="11" borderId="11" xfId="0" applyFill="1" applyBorder="1" applyAlignment="1">
      <alignment wrapText="1"/>
    </xf>
    <xf numFmtId="0" fontId="0" fillId="11" borderId="11" xfId="0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79" fontId="0" fillId="35" borderId="0" xfId="0" applyNumberFormat="1" applyFill="1" applyAlignment="1">
      <alignment/>
    </xf>
    <xf numFmtId="0" fontId="0" fillId="16" borderId="0" xfId="0" applyFill="1" applyAlignment="1">
      <alignment/>
    </xf>
    <xf numFmtId="179" fontId="0" fillId="16" borderId="0" xfId="0" applyNumberFormat="1" applyFill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131" applyFont="1" applyBorder="1" applyAlignment="1">
      <alignment horizontal="center" vertical="center" wrapText="1"/>
      <protection/>
    </xf>
    <xf numFmtId="0" fontId="1" fillId="0" borderId="10" xfId="131" applyFont="1" applyFill="1" applyBorder="1" applyAlignment="1">
      <alignment horizontal="center" vertical="center" wrapText="1"/>
      <protection/>
    </xf>
    <xf numFmtId="0" fontId="54" fillId="7" borderId="13" xfId="0" applyFont="1" applyFill="1" applyBorder="1" applyAlignment="1">
      <alignment vertical="center" textRotation="90" wrapText="1"/>
    </xf>
    <xf numFmtId="0" fontId="54" fillId="7" borderId="14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13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54" fillId="7" borderId="15" xfId="0" applyFont="1" applyFill="1" applyBorder="1" applyAlignment="1">
      <alignment vertical="center" textRotation="90" wrapText="1"/>
    </xf>
    <xf numFmtId="0" fontId="54" fillId="7" borderId="16" xfId="0" applyFont="1" applyFill="1" applyBorder="1" applyAlignment="1">
      <alignment vertical="center" textRotation="90" wrapText="1"/>
    </xf>
    <xf numFmtId="0" fontId="1" fillId="33" borderId="17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9" fillId="0" borderId="10" xfId="131" applyFont="1" applyBorder="1" applyAlignment="1">
      <alignment horizontal="center" vertical="center" wrapText="1"/>
      <protection/>
    </xf>
    <xf numFmtId="3" fontId="9" fillId="0" borderId="10" xfId="131" applyNumberFormat="1" applyFont="1" applyFill="1" applyBorder="1" applyAlignment="1">
      <alignment horizontal="center" vertical="center" wrapText="1"/>
      <protection/>
    </xf>
    <xf numFmtId="0" fontId="9" fillId="34" borderId="10" xfId="131" applyFont="1" applyFill="1" applyBorder="1" applyAlignment="1">
      <alignment horizontal="center" vertical="center" wrapText="1"/>
      <protection/>
    </xf>
    <xf numFmtId="0" fontId="9" fillId="33" borderId="10" xfId="131" applyFont="1" applyFill="1" applyBorder="1" applyAlignment="1">
      <alignment horizontal="center" vertical="center" wrapText="1"/>
      <protection/>
    </xf>
    <xf numFmtId="0" fontId="1" fillId="33" borderId="10" xfId="13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justify" vertical="center" wrapText="1"/>
    </xf>
    <xf numFmtId="3" fontId="9" fillId="33" borderId="10" xfId="131" applyNumberFormat="1" applyFont="1" applyFill="1" applyBorder="1" applyAlignment="1">
      <alignment horizontal="center" vertical="center" wrapText="1"/>
      <protection/>
    </xf>
    <xf numFmtId="3" fontId="9" fillId="0" borderId="10" xfId="131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justify" vertical="center" wrapText="1"/>
    </xf>
    <xf numFmtId="0" fontId="9" fillId="7" borderId="16" xfId="0" applyFont="1" applyFill="1" applyBorder="1" applyAlignment="1">
      <alignment vertical="center" textRotation="90" wrapText="1"/>
    </xf>
    <xf numFmtId="0" fontId="9" fillId="7" borderId="18" xfId="0" applyFont="1" applyFill="1" applyBorder="1" applyAlignment="1">
      <alignment vertical="center" textRotation="90" wrapText="1"/>
    </xf>
    <xf numFmtId="0" fontId="1" fillId="0" borderId="10" xfId="0" applyFont="1" applyBorder="1" applyAlignment="1">
      <alignment horizontal="left" vertical="center" wrapText="1"/>
    </xf>
    <xf numFmtId="44" fontId="13" fillId="0" borderId="19" xfId="47" applyFont="1" applyBorder="1" applyAlignment="1">
      <alignment horizontal="center" vertical="center"/>
    </xf>
    <xf numFmtId="44" fontId="13" fillId="0" borderId="10" xfId="47" applyFont="1" applyBorder="1" applyAlignment="1">
      <alignment vertical="center"/>
    </xf>
    <xf numFmtId="44" fontId="13" fillId="0" borderId="10" xfId="47" applyFont="1" applyFill="1" applyBorder="1" applyAlignment="1">
      <alignment horizontal="center" vertical="center"/>
    </xf>
    <xf numFmtId="44" fontId="13" fillId="0" borderId="10" xfId="47" applyFont="1" applyBorder="1" applyAlignment="1">
      <alignment horizontal="center" vertical="center"/>
    </xf>
    <xf numFmtId="44" fontId="13" fillId="0" borderId="10" xfId="0" applyNumberFormat="1" applyFont="1" applyBorder="1" applyAlignment="1">
      <alignment vertical="center"/>
    </xf>
    <xf numFmtId="44" fontId="14" fillId="10" borderId="10" xfId="47" applyFont="1" applyFill="1" applyBorder="1" applyAlignment="1">
      <alignment horizontal="center" vertical="center"/>
    </xf>
    <xf numFmtId="44" fontId="14" fillId="10" borderId="10" xfId="47" applyFont="1" applyFill="1" applyBorder="1" applyAlignment="1">
      <alignment vertical="center"/>
    </xf>
    <xf numFmtId="44" fontId="14" fillId="10" borderId="17" xfId="47" applyFont="1" applyFill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/>
    </xf>
    <xf numFmtId="43" fontId="6" fillId="16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44" fontId="13" fillId="0" borderId="17" xfId="47" applyFont="1" applyBorder="1" applyAlignment="1">
      <alignment horizontal="center" vertical="center"/>
    </xf>
    <xf numFmtId="44" fontId="13" fillId="0" borderId="21" xfId="47" applyFont="1" applyBorder="1" applyAlignment="1">
      <alignment horizontal="center" vertical="center"/>
    </xf>
    <xf numFmtId="44" fontId="13" fillId="0" borderId="19" xfId="47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10" borderId="22" xfId="131" applyFont="1" applyFill="1" applyBorder="1" applyAlignment="1">
      <alignment horizontal="left" vertical="center" wrapText="1"/>
      <protection/>
    </xf>
    <xf numFmtId="0" fontId="12" fillId="10" borderId="23" xfId="131" applyFont="1" applyFill="1" applyBorder="1" applyAlignment="1">
      <alignment horizontal="left" vertical="center" wrapText="1"/>
      <protection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center" vertical="center" textRotation="90" wrapText="1"/>
    </xf>
    <xf numFmtId="0" fontId="1" fillId="7" borderId="24" xfId="0" applyFont="1" applyFill="1" applyBorder="1" applyAlignment="1">
      <alignment horizontal="center" vertical="center" textRotation="90" wrapText="1"/>
    </xf>
    <xf numFmtId="0" fontId="1" fillId="7" borderId="13" xfId="0" applyFont="1" applyFill="1" applyBorder="1" applyAlignment="1">
      <alignment horizontal="center" vertical="center" textRotation="90" wrapText="1"/>
    </xf>
    <xf numFmtId="0" fontId="1" fillId="7" borderId="14" xfId="0" applyFont="1" applyFill="1" applyBorder="1" applyAlignment="1">
      <alignment horizontal="center" vertical="center" textRotation="90" wrapText="1"/>
    </xf>
    <xf numFmtId="3" fontId="9" fillId="0" borderId="22" xfId="131" applyNumberFormat="1" applyFont="1" applyBorder="1" applyAlignment="1">
      <alignment horizontal="center" vertical="center" wrapText="1"/>
      <protection/>
    </xf>
    <xf numFmtId="3" fontId="9" fillId="0" borderId="23" xfId="131" applyNumberFormat="1" applyFont="1" applyBorder="1" applyAlignment="1">
      <alignment horizontal="center" vertical="center" wrapText="1"/>
      <protection/>
    </xf>
    <xf numFmtId="0" fontId="9" fillId="7" borderId="15" xfId="0" applyFont="1" applyFill="1" applyBorder="1" applyAlignment="1">
      <alignment horizontal="center" vertical="center" textRotation="90" wrapText="1"/>
    </xf>
    <xf numFmtId="0" fontId="9" fillId="7" borderId="24" xfId="0" applyFont="1" applyFill="1" applyBorder="1" applyAlignment="1">
      <alignment horizontal="center" vertical="center" textRotation="90" wrapText="1"/>
    </xf>
    <xf numFmtId="0" fontId="9" fillId="7" borderId="16" xfId="0" applyFont="1" applyFill="1" applyBorder="1" applyAlignment="1">
      <alignment horizontal="center" vertical="center" textRotation="90" wrapText="1"/>
    </xf>
    <xf numFmtId="0" fontId="9" fillId="7" borderId="18" xfId="0" applyFont="1" applyFill="1" applyBorder="1" applyAlignment="1">
      <alignment horizontal="center" vertical="center" textRotation="90" wrapText="1"/>
    </xf>
    <xf numFmtId="0" fontId="9" fillId="7" borderId="13" xfId="0" applyFont="1" applyFill="1" applyBorder="1" applyAlignment="1">
      <alignment horizontal="center" vertical="center" textRotation="90" wrapText="1"/>
    </xf>
    <xf numFmtId="0" fontId="9" fillId="7" borderId="14" xfId="0" applyFont="1" applyFill="1" applyBorder="1" applyAlignment="1">
      <alignment horizontal="center" vertical="center" textRotation="90" wrapText="1"/>
    </xf>
    <xf numFmtId="3" fontId="3" fillId="10" borderId="22" xfId="131" applyNumberFormat="1" applyFont="1" applyFill="1" applyBorder="1" applyAlignment="1">
      <alignment horizontal="center" vertical="center" wrapText="1"/>
      <protection/>
    </xf>
    <xf numFmtId="3" fontId="3" fillId="10" borderId="23" xfId="131" applyNumberFormat="1" applyFont="1" applyFill="1" applyBorder="1" applyAlignment="1">
      <alignment horizontal="center" vertical="center" wrapText="1"/>
      <protection/>
    </xf>
    <xf numFmtId="44" fontId="10" fillId="0" borderId="17" xfId="47" applyFont="1" applyBorder="1" applyAlignment="1">
      <alignment horizontal="center" vertical="center"/>
    </xf>
    <xf numFmtId="44" fontId="10" fillId="0" borderId="19" xfId="47" applyFont="1" applyBorder="1" applyAlignment="1">
      <alignment horizontal="center" vertical="center"/>
    </xf>
    <xf numFmtId="44" fontId="13" fillId="0" borderId="10" xfId="47" applyFont="1" applyBorder="1" applyAlignment="1">
      <alignment horizontal="center" vertical="center"/>
    </xf>
    <xf numFmtId="44" fontId="13" fillId="0" borderId="10" xfId="47" applyFont="1" applyBorder="1" applyAlignment="1">
      <alignment vertical="center"/>
    </xf>
    <xf numFmtId="3" fontId="9" fillId="0" borderId="10" xfId="131" applyNumberFormat="1" applyFont="1" applyBorder="1" applyAlignment="1">
      <alignment horizontal="center" vertical="center" wrapText="1"/>
      <protection/>
    </xf>
    <xf numFmtId="44" fontId="13" fillId="0" borderId="17" xfId="47" applyFont="1" applyFill="1" applyBorder="1" applyAlignment="1">
      <alignment horizontal="center" vertical="center"/>
    </xf>
    <xf numFmtId="44" fontId="13" fillId="0" borderId="19" xfId="47" applyFont="1" applyFill="1" applyBorder="1" applyAlignment="1">
      <alignment horizontal="center" vertical="center"/>
    </xf>
    <xf numFmtId="0" fontId="54" fillId="7" borderId="15" xfId="0" applyFont="1" applyFill="1" applyBorder="1" applyAlignment="1">
      <alignment horizontal="center" vertical="center" textRotation="90" wrapText="1"/>
    </xf>
    <xf numFmtId="0" fontId="54" fillId="7" borderId="24" xfId="0" applyFont="1" applyFill="1" applyBorder="1" applyAlignment="1">
      <alignment horizontal="center" vertical="center" textRotation="90" wrapText="1"/>
    </xf>
    <xf numFmtId="0" fontId="55" fillId="10" borderId="10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textRotation="90" wrapText="1"/>
    </xf>
    <xf numFmtId="0" fontId="54" fillId="7" borderId="14" xfId="0" applyFont="1" applyFill="1" applyBorder="1" applyAlignment="1">
      <alignment horizontal="center" vertical="center" textRotation="90" wrapText="1"/>
    </xf>
    <xf numFmtId="0" fontId="54" fillId="7" borderId="16" xfId="0" applyFont="1" applyFill="1" applyBorder="1" applyAlignment="1">
      <alignment horizontal="center" vertical="center" textRotation="90" wrapText="1"/>
    </xf>
    <xf numFmtId="0" fontId="54" fillId="7" borderId="18" xfId="0" applyFont="1" applyFill="1" applyBorder="1" applyAlignment="1">
      <alignment horizontal="center" vertical="center" textRotation="90" wrapText="1"/>
    </xf>
    <xf numFmtId="44" fontId="13" fillId="0" borderId="21" xfId="47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textRotation="90" wrapText="1"/>
    </xf>
    <xf numFmtId="0" fontId="1" fillId="7" borderId="23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justify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2" fillId="10" borderId="22" xfId="0" applyFont="1" applyFill="1" applyBorder="1" applyAlignment="1">
      <alignment horizontal="left" vertical="center" wrapText="1"/>
    </xf>
    <xf numFmtId="0" fontId="12" fillId="10" borderId="2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1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Moeda 10" xfId="49"/>
    <cellStyle name="Moeda 2" xfId="50"/>
    <cellStyle name="Moeda 2 2" xfId="51"/>
    <cellStyle name="Moeda 2 2 2" xfId="52"/>
    <cellStyle name="Moeda 2 2 2 2" xfId="53"/>
    <cellStyle name="Moeda 2 2 2 2 2" xfId="54"/>
    <cellStyle name="Moeda 2 2 2 3" xfId="55"/>
    <cellStyle name="Moeda 2 2 3" xfId="56"/>
    <cellStyle name="Moeda 2 2 3 2" xfId="57"/>
    <cellStyle name="Moeda 2 2 4" xfId="58"/>
    <cellStyle name="Moeda 2 3" xfId="59"/>
    <cellStyle name="Moeda 2 3 2" xfId="60"/>
    <cellStyle name="Moeda 2 3 2 2" xfId="61"/>
    <cellStyle name="Moeda 2 3 2 2 2" xfId="62"/>
    <cellStyle name="Moeda 2 3 2 3" xfId="63"/>
    <cellStyle name="Moeda 2 3 3" xfId="64"/>
    <cellStyle name="Moeda 2 3 3 2" xfId="65"/>
    <cellStyle name="Moeda 2 3 4" xfId="66"/>
    <cellStyle name="Moeda 2 4" xfId="67"/>
    <cellStyle name="Moeda 2 5" xfId="68"/>
    <cellStyle name="Moeda 2 5 2" xfId="69"/>
    <cellStyle name="Moeda 2 5 2 2" xfId="70"/>
    <cellStyle name="Moeda 2 5 2 2 2" xfId="71"/>
    <cellStyle name="Moeda 2 5 2 3" xfId="72"/>
    <cellStyle name="Moeda 2 5 3" xfId="73"/>
    <cellStyle name="Moeda 2 5 3 2" xfId="74"/>
    <cellStyle name="Moeda 2 5 4" xfId="75"/>
    <cellStyle name="Moeda 3" xfId="76"/>
    <cellStyle name="Moeda 3 2" xfId="77"/>
    <cellStyle name="Moeda 3 2 2" xfId="78"/>
    <cellStyle name="Moeda 3 2 2 2" xfId="79"/>
    <cellStyle name="Moeda 3 2 3" xfId="80"/>
    <cellStyle name="Moeda 3 3" xfId="81"/>
    <cellStyle name="Moeda 3 3 2" xfId="82"/>
    <cellStyle name="Moeda 3 4" xfId="83"/>
    <cellStyle name="Moeda 4" xfId="84"/>
    <cellStyle name="Moeda 4 2" xfId="85"/>
    <cellStyle name="Moeda 4 2 2" xfId="86"/>
    <cellStyle name="Moeda 4 2 2 2" xfId="87"/>
    <cellStyle name="Moeda 4 2 3" xfId="88"/>
    <cellStyle name="Moeda 4 3" xfId="89"/>
    <cellStyle name="Moeda 4 3 2" xfId="90"/>
    <cellStyle name="Moeda 4 4" xfId="91"/>
    <cellStyle name="Moeda 5" xfId="92"/>
    <cellStyle name="Moeda 5 2" xfId="93"/>
    <cellStyle name="Moeda 5 2 2" xfId="94"/>
    <cellStyle name="Moeda 5 2 2 2" xfId="95"/>
    <cellStyle name="Moeda 5 2 2 2 2" xfId="96"/>
    <cellStyle name="Moeda 5 2 2 3" xfId="97"/>
    <cellStyle name="Moeda 5 2 3" xfId="98"/>
    <cellStyle name="Moeda 5 2 3 2" xfId="99"/>
    <cellStyle name="Moeda 5 2 4" xfId="100"/>
    <cellStyle name="Moeda 5 3" xfId="101"/>
    <cellStyle name="Moeda 5 3 2" xfId="102"/>
    <cellStyle name="Moeda 5 3 2 2" xfId="103"/>
    <cellStyle name="Moeda 5 3 3" xfId="104"/>
    <cellStyle name="Moeda 5 4" xfId="105"/>
    <cellStyle name="Moeda 5 4 2" xfId="106"/>
    <cellStyle name="Moeda 5 5" xfId="107"/>
    <cellStyle name="Moeda 6" xfId="108"/>
    <cellStyle name="Moeda 6 2" xfId="109"/>
    <cellStyle name="Moeda 6 2 2" xfId="110"/>
    <cellStyle name="Moeda 6 2 2 2" xfId="111"/>
    <cellStyle name="Moeda 6 2 3" xfId="112"/>
    <cellStyle name="Moeda 6 3" xfId="113"/>
    <cellStyle name="Moeda 6 3 2" xfId="114"/>
    <cellStyle name="Moeda 6 4" xfId="115"/>
    <cellStyle name="Moeda 7" xfId="116"/>
    <cellStyle name="Moeda 7 2" xfId="117"/>
    <cellStyle name="Moeda 7 2 2" xfId="118"/>
    <cellStyle name="Moeda 7 2 2 2" xfId="119"/>
    <cellStyle name="Moeda 7 2 3" xfId="120"/>
    <cellStyle name="Moeda 7 3" xfId="121"/>
    <cellStyle name="Moeda 7 3 2" xfId="122"/>
    <cellStyle name="Moeda 7 4" xfId="123"/>
    <cellStyle name="Moeda 8" xfId="124"/>
    <cellStyle name="Moeda 8 2" xfId="125"/>
    <cellStyle name="Moeda 8 2 2" xfId="126"/>
    <cellStyle name="Moeda 8 3" xfId="127"/>
    <cellStyle name="Moeda 9" xfId="128"/>
    <cellStyle name="Moeda 9 2" xfId="129"/>
    <cellStyle name="Neutro" xfId="130"/>
    <cellStyle name="Normal 2" xfId="131"/>
    <cellStyle name="Normal 2 2" xfId="132"/>
    <cellStyle name="Normal 3" xfId="133"/>
    <cellStyle name="Normal 4" xfId="134"/>
    <cellStyle name="Nota" xfId="135"/>
    <cellStyle name="Percent" xfId="136"/>
    <cellStyle name="Porcentagem 2" xfId="137"/>
    <cellStyle name="Ruim" xfId="138"/>
    <cellStyle name="Saída" xfId="139"/>
    <cellStyle name="Comma [0]" xfId="140"/>
    <cellStyle name="Texto de Aviso" xfId="141"/>
    <cellStyle name="Texto Explicativo" xfId="142"/>
    <cellStyle name="Título" xfId="143"/>
    <cellStyle name="Título 1" xfId="144"/>
    <cellStyle name="Título 2" xfId="145"/>
    <cellStyle name="Título 3" xfId="146"/>
    <cellStyle name="Título 4" xfId="147"/>
    <cellStyle name="Título 5" xfId="148"/>
    <cellStyle name="Total" xfId="149"/>
    <cellStyle name="Comma" xfId="150"/>
    <cellStyle name="Vírgula 2" xfId="151"/>
    <cellStyle name="Vírgula 2 2" xfId="152"/>
    <cellStyle name="Vírgula 2 2 2" xfId="153"/>
    <cellStyle name="Vírgula 2 2 2 2" xfId="154"/>
    <cellStyle name="Vírgula 2 2 3" xfId="155"/>
    <cellStyle name="Vírgula 2 3" xfId="156"/>
    <cellStyle name="Vírgula 2 3 2" xfId="157"/>
    <cellStyle name="Vírgula 2 4" xfId="158"/>
    <cellStyle name="Vírgula 3" xfId="159"/>
    <cellStyle name="Vírgula 3 2" xfId="160"/>
    <cellStyle name="Vírgula 3 2 2" xfId="161"/>
    <cellStyle name="Vírgula 3 2 2 2" xfId="162"/>
    <cellStyle name="Vírgula 3 2 3" xfId="163"/>
    <cellStyle name="Vírgula 3 3" xfId="164"/>
    <cellStyle name="Vírgula 3 3 2" xfId="165"/>
    <cellStyle name="Vírgula 3 4" xfId="166"/>
    <cellStyle name="Vírgula 4" xfId="167"/>
    <cellStyle name="Vírgula 4 2" xfId="168"/>
    <cellStyle name="Vírgula 4 2 2" xfId="169"/>
    <cellStyle name="Vírgula 4 2 2 2" xfId="170"/>
    <cellStyle name="Vírgula 4 2 3" xfId="171"/>
    <cellStyle name="Vírgula 4 3" xfId="172"/>
    <cellStyle name="Vírgula 4 3 2" xfId="173"/>
    <cellStyle name="Vírgula 4 4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219075</xdr:rowOff>
    </xdr:from>
    <xdr:to>
      <xdr:col>3</xdr:col>
      <xdr:colOff>638175</xdr:colOff>
      <xdr:row>2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2609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142875</xdr:rowOff>
    </xdr:from>
    <xdr:to>
      <xdr:col>11</xdr:col>
      <xdr:colOff>1200150</xdr:colOff>
      <xdr:row>2</xdr:row>
      <xdr:rowOff>361950</xdr:rowOff>
    </xdr:to>
    <xdr:pic>
      <xdr:nvPicPr>
        <xdr:cNvPr id="2" name="Imagem 16"/>
        <xdr:cNvPicPr preferRelativeResize="1">
          <a:picLocks noChangeAspect="1"/>
        </xdr:cNvPicPr>
      </xdr:nvPicPr>
      <xdr:blipFill>
        <a:blip r:embed="rId2"/>
        <a:srcRect l="23344" t="19369" r="23582" b="18373"/>
        <a:stretch>
          <a:fillRect/>
        </a:stretch>
      </xdr:blipFill>
      <xdr:spPr>
        <a:xfrm>
          <a:off x="12934950" y="142875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zoomScale="80" zoomScaleNormal="80" zoomScaleSheetLayoutView="95" zoomScalePageLayoutView="75" workbookViewId="0" topLeftCell="A1">
      <selection activeCell="R8" sqref="R8"/>
    </sheetView>
  </sheetViews>
  <sheetFormatPr defaultColWidth="11.421875" defaultRowHeight="30" customHeight="1"/>
  <cols>
    <col min="1" max="1" width="0.13671875" style="3" customWidth="1"/>
    <col min="2" max="2" width="9.140625" style="3" customWidth="1"/>
    <col min="3" max="3" width="24.00390625" style="1" customWidth="1"/>
    <col min="4" max="4" width="29.7109375" style="1" customWidth="1"/>
    <col min="5" max="5" width="14.421875" style="3" customWidth="1"/>
    <col min="6" max="6" width="8.28125" style="3" customWidth="1"/>
    <col min="7" max="7" width="21.00390625" style="4" customWidth="1"/>
    <col min="8" max="8" width="24.140625" style="4" customWidth="1"/>
    <col min="9" max="9" width="22.421875" style="4" customWidth="1"/>
    <col min="10" max="10" width="21.7109375" style="4" customWidth="1"/>
    <col min="11" max="11" width="18.8515625" style="4" customWidth="1"/>
    <col min="12" max="12" width="24.8515625" style="4" customWidth="1"/>
    <col min="13" max="13" width="11.421875" style="3" customWidth="1"/>
    <col min="14" max="16384" width="11.421875" style="3" customWidth="1"/>
  </cols>
  <sheetData>
    <row r="1" spans="2:12" ht="22.5" customHeight="1">
      <c r="B1" s="74" t="s">
        <v>180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22.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37.5" customHeight="1" thickBo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1.75" customHeight="1" thickBot="1" thickTop="1">
      <c r="A4" s="111" t="s">
        <v>0</v>
      </c>
      <c r="B4" s="111"/>
      <c r="C4" s="111"/>
      <c r="D4" s="111"/>
      <c r="E4" s="111" t="s">
        <v>1</v>
      </c>
      <c r="F4" s="78" t="s">
        <v>16</v>
      </c>
      <c r="G4" s="78"/>
      <c r="H4" s="78"/>
      <c r="I4" s="78"/>
      <c r="J4" s="78"/>
      <c r="K4" s="78"/>
      <c r="L4" s="78"/>
    </row>
    <row r="5" spans="1:12" ht="21.75" customHeight="1" thickBot="1" thickTop="1">
      <c r="A5" s="111"/>
      <c r="B5" s="111"/>
      <c r="C5" s="111"/>
      <c r="D5" s="111"/>
      <c r="E5" s="111"/>
      <c r="F5" s="111" t="s">
        <v>135</v>
      </c>
      <c r="G5" s="77" t="s">
        <v>8</v>
      </c>
      <c r="H5" s="77"/>
      <c r="I5" s="77"/>
      <c r="J5" s="77"/>
      <c r="K5" s="77"/>
      <c r="L5" s="77"/>
    </row>
    <row r="6" spans="1:12" ht="40.5" customHeight="1" thickBot="1" thickTop="1">
      <c r="A6" s="111"/>
      <c r="B6" s="111"/>
      <c r="C6" s="111"/>
      <c r="D6" s="111"/>
      <c r="E6" s="111"/>
      <c r="F6" s="111"/>
      <c r="G6" s="36" t="s">
        <v>50</v>
      </c>
      <c r="H6" s="36" t="s">
        <v>51</v>
      </c>
      <c r="I6" s="36" t="s">
        <v>13</v>
      </c>
      <c r="J6" s="36" t="s">
        <v>64</v>
      </c>
      <c r="K6" s="36" t="s">
        <v>65</v>
      </c>
      <c r="L6" s="37" t="s">
        <v>14</v>
      </c>
    </row>
    <row r="7" spans="1:12" s="5" customFormat="1" ht="100.5" customHeight="1" thickBot="1" thickTop="1">
      <c r="A7" s="114" t="s">
        <v>27</v>
      </c>
      <c r="B7" s="115"/>
      <c r="C7" s="10" t="s">
        <v>33</v>
      </c>
      <c r="D7" s="38" t="s">
        <v>19</v>
      </c>
      <c r="E7" s="39" t="s">
        <v>7</v>
      </c>
      <c r="F7" s="40" t="s">
        <v>129</v>
      </c>
      <c r="G7" s="104">
        <v>2404207</v>
      </c>
      <c r="H7" s="104">
        <v>5328124</v>
      </c>
      <c r="I7" s="104">
        <v>6079036</v>
      </c>
      <c r="J7" s="104">
        <v>2019603</v>
      </c>
      <c r="K7" s="104">
        <v>0</v>
      </c>
      <c r="L7" s="104">
        <v>15830970</v>
      </c>
    </row>
    <row r="8" spans="1:12" s="5" customFormat="1" ht="108.75" customHeight="1" thickBot="1" thickTop="1">
      <c r="A8" s="114"/>
      <c r="B8" s="115"/>
      <c r="C8" s="10" t="s">
        <v>34</v>
      </c>
      <c r="D8" s="38" t="s">
        <v>20</v>
      </c>
      <c r="E8" s="39" t="s">
        <v>7</v>
      </c>
      <c r="F8" s="40" t="s">
        <v>159</v>
      </c>
      <c r="G8" s="104"/>
      <c r="H8" s="104"/>
      <c r="I8" s="104"/>
      <c r="J8" s="104"/>
      <c r="K8" s="104"/>
      <c r="L8" s="104"/>
    </row>
    <row r="9" spans="1:12" s="5" customFormat="1" ht="100.5" customHeight="1" thickBot="1" thickTop="1">
      <c r="A9" s="114"/>
      <c r="B9" s="115"/>
      <c r="C9" s="10" t="s">
        <v>35</v>
      </c>
      <c r="D9" s="38" t="s">
        <v>12</v>
      </c>
      <c r="E9" s="39" t="s">
        <v>7</v>
      </c>
      <c r="F9" s="40" t="s">
        <v>130</v>
      </c>
      <c r="G9" s="104"/>
      <c r="H9" s="104"/>
      <c r="I9" s="104"/>
      <c r="J9" s="104"/>
      <c r="K9" s="104"/>
      <c r="L9" s="104"/>
    </row>
    <row r="10" spans="1:12" s="6" customFormat="1" ht="155.25" customHeight="1" thickBot="1" thickTop="1">
      <c r="A10" s="114"/>
      <c r="B10" s="115"/>
      <c r="C10" s="10" t="s">
        <v>151</v>
      </c>
      <c r="D10" s="38" t="s">
        <v>153</v>
      </c>
      <c r="E10" s="39" t="s">
        <v>7</v>
      </c>
      <c r="F10" s="40" t="s">
        <v>131</v>
      </c>
      <c r="G10" s="104"/>
      <c r="H10" s="104"/>
      <c r="I10" s="104"/>
      <c r="J10" s="104"/>
      <c r="K10" s="104"/>
      <c r="L10" s="104"/>
    </row>
    <row r="11" spans="1:12" s="9" customFormat="1" ht="106.5" customHeight="1" thickBot="1" thickTop="1">
      <c r="A11" s="109" t="s">
        <v>28</v>
      </c>
      <c r="B11" s="110"/>
      <c r="C11" s="10" t="s">
        <v>34</v>
      </c>
      <c r="D11" s="38" t="s">
        <v>20</v>
      </c>
      <c r="E11" s="39" t="s">
        <v>7</v>
      </c>
      <c r="F11" s="40" t="s">
        <v>174</v>
      </c>
      <c r="G11" s="102">
        <v>621332</v>
      </c>
      <c r="H11" s="102">
        <v>914164</v>
      </c>
      <c r="I11" s="102">
        <v>1344710</v>
      </c>
      <c r="J11" s="102">
        <v>110585</v>
      </c>
      <c r="K11" s="102">
        <v>0</v>
      </c>
      <c r="L11" s="102">
        <v>2990791</v>
      </c>
    </row>
    <row r="12" spans="1:12" s="6" customFormat="1" ht="156" customHeight="1" thickBot="1" thickTop="1">
      <c r="A12" s="112"/>
      <c r="B12" s="113"/>
      <c r="C12" s="10" t="s">
        <v>151</v>
      </c>
      <c r="D12" s="38" t="s">
        <v>153</v>
      </c>
      <c r="E12" s="39" t="s">
        <v>7</v>
      </c>
      <c r="F12" s="40" t="s">
        <v>160</v>
      </c>
      <c r="G12" s="103"/>
      <c r="H12" s="103"/>
      <c r="I12" s="103"/>
      <c r="J12" s="103"/>
      <c r="K12" s="103"/>
      <c r="L12" s="103"/>
    </row>
    <row r="13" spans="1:12" ht="21.75" customHeight="1" thickBot="1" thickTop="1">
      <c r="A13" s="111" t="s">
        <v>0</v>
      </c>
      <c r="B13" s="111"/>
      <c r="C13" s="111"/>
      <c r="D13" s="111"/>
      <c r="E13" s="78" t="s">
        <v>16</v>
      </c>
      <c r="F13" s="78"/>
      <c r="G13" s="78"/>
      <c r="H13" s="78"/>
      <c r="I13" s="78"/>
      <c r="J13" s="78"/>
      <c r="K13" s="78"/>
      <c r="L13" s="78"/>
    </row>
    <row r="14" spans="1:12" ht="21.75" customHeight="1" thickBot="1" thickTop="1">
      <c r="A14" s="111"/>
      <c r="B14" s="111"/>
      <c r="C14" s="111"/>
      <c r="D14" s="111"/>
      <c r="E14" s="78" t="s">
        <v>1</v>
      </c>
      <c r="F14" s="78" t="s">
        <v>135</v>
      </c>
      <c r="G14" s="77" t="s">
        <v>8</v>
      </c>
      <c r="H14" s="77"/>
      <c r="I14" s="77"/>
      <c r="J14" s="77"/>
      <c r="K14" s="77"/>
      <c r="L14" s="77"/>
    </row>
    <row r="15" spans="1:12" ht="40.5" customHeight="1" thickBot="1" thickTop="1">
      <c r="A15" s="111"/>
      <c r="B15" s="111"/>
      <c r="C15" s="111"/>
      <c r="D15" s="111"/>
      <c r="E15" s="78"/>
      <c r="F15" s="78"/>
      <c r="G15" s="36" t="s">
        <v>53</v>
      </c>
      <c r="H15" s="36" t="s">
        <v>51</v>
      </c>
      <c r="I15" s="36" t="s">
        <v>13</v>
      </c>
      <c r="J15" s="36" t="s">
        <v>64</v>
      </c>
      <c r="K15" s="36" t="s">
        <v>65</v>
      </c>
      <c r="L15" s="37" t="s">
        <v>14</v>
      </c>
    </row>
    <row r="16" spans="1:12" s="5" customFormat="1" ht="164.25" customHeight="1" thickBot="1" thickTop="1">
      <c r="A16" s="41"/>
      <c r="B16" s="42" t="s">
        <v>144</v>
      </c>
      <c r="C16" s="10" t="s">
        <v>151</v>
      </c>
      <c r="D16" s="38" t="s">
        <v>153</v>
      </c>
      <c r="E16" s="43" t="s">
        <v>7</v>
      </c>
      <c r="F16" s="44" t="s">
        <v>161</v>
      </c>
      <c r="G16" s="63">
        <v>676462</v>
      </c>
      <c r="H16" s="63">
        <v>707991</v>
      </c>
      <c r="I16" s="63">
        <v>872789</v>
      </c>
      <c r="J16" s="63">
        <v>312101</v>
      </c>
      <c r="K16" s="63">
        <v>0</v>
      </c>
      <c r="L16" s="63">
        <v>2569343</v>
      </c>
    </row>
    <row r="17" spans="1:12" s="5" customFormat="1" ht="164.25" customHeight="1" thickBot="1" thickTop="1">
      <c r="A17" s="41"/>
      <c r="B17" s="42" t="s">
        <v>145</v>
      </c>
      <c r="C17" s="10" t="s">
        <v>151</v>
      </c>
      <c r="D17" s="38" t="s">
        <v>153</v>
      </c>
      <c r="E17" s="39" t="s">
        <v>7</v>
      </c>
      <c r="F17" s="40" t="s">
        <v>132</v>
      </c>
      <c r="G17" s="63">
        <v>169986</v>
      </c>
      <c r="H17" s="63">
        <v>627094</v>
      </c>
      <c r="I17" s="63">
        <v>716487</v>
      </c>
      <c r="J17" s="63">
        <v>1863722</v>
      </c>
      <c r="K17" s="63">
        <v>10005</v>
      </c>
      <c r="L17" s="63">
        <v>3387294</v>
      </c>
    </row>
    <row r="18" spans="1:12" s="5" customFormat="1" ht="195.75" customHeight="1" thickBot="1" thickTop="1">
      <c r="A18" s="88" t="s">
        <v>138</v>
      </c>
      <c r="B18" s="89"/>
      <c r="C18" s="62" t="s">
        <v>152</v>
      </c>
      <c r="D18" s="38" t="s">
        <v>154</v>
      </c>
      <c r="E18" s="39" t="s">
        <v>7</v>
      </c>
      <c r="F18" s="45" t="s">
        <v>162</v>
      </c>
      <c r="G18" s="63">
        <v>0</v>
      </c>
      <c r="H18" s="63">
        <v>2366785</v>
      </c>
      <c r="I18" s="63">
        <v>1036914</v>
      </c>
      <c r="J18" s="63">
        <v>0</v>
      </c>
      <c r="K18" s="63">
        <v>0</v>
      </c>
      <c r="L18" s="64">
        <v>3403699</v>
      </c>
    </row>
    <row r="19" spans="1:12" s="5" customFormat="1" ht="199.5" customHeight="1" thickBot="1" thickTop="1">
      <c r="A19" s="90"/>
      <c r="B19" s="91"/>
      <c r="C19" s="10" t="s">
        <v>79</v>
      </c>
      <c r="D19" s="38" t="s">
        <v>155</v>
      </c>
      <c r="E19" s="39" t="s">
        <v>7</v>
      </c>
      <c r="F19" s="45" t="s">
        <v>133</v>
      </c>
      <c r="G19" s="63">
        <v>18400</v>
      </c>
      <c r="H19" s="63">
        <v>328317</v>
      </c>
      <c r="I19" s="63">
        <v>609012</v>
      </c>
      <c r="J19" s="63">
        <v>109764</v>
      </c>
      <c r="K19" s="63">
        <v>0</v>
      </c>
      <c r="L19" s="64">
        <v>1065493</v>
      </c>
    </row>
    <row r="20" spans="1:12" ht="21.75" customHeight="1" thickBot="1" thickTop="1">
      <c r="A20" s="111" t="s">
        <v>0</v>
      </c>
      <c r="B20" s="111"/>
      <c r="C20" s="111"/>
      <c r="D20" s="111"/>
      <c r="E20" s="78" t="s">
        <v>16</v>
      </c>
      <c r="F20" s="78"/>
      <c r="G20" s="78"/>
      <c r="H20" s="78"/>
      <c r="I20" s="78"/>
      <c r="J20" s="78"/>
      <c r="K20" s="78"/>
      <c r="L20" s="78"/>
    </row>
    <row r="21" spans="1:12" ht="21.75" customHeight="1" thickBot="1" thickTop="1">
      <c r="A21" s="111"/>
      <c r="B21" s="111"/>
      <c r="C21" s="111"/>
      <c r="D21" s="111"/>
      <c r="E21" s="78" t="s">
        <v>1</v>
      </c>
      <c r="F21" s="78" t="s">
        <v>135</v>
      </c>
      <c r="G21" s="77" t="s">
        <v>8</v>
      </c>
      <c r="H21" s="77"/>
      <c r="I21" s="77"/>
      <c r="J21" s="77"/>
      <c r="K21" s="77"/>
      <c r="L21" s="77"/>
    </row>
    <row r="22" spans="1:12" ht="40.5" customHeight="1" thickBot="1" thickTop="1">
      <c r="A22" s="111"/>
      <c r="B22" s="111"/>
      <c r="C22" s="111"/>
      <c r="D22" s="111"/>
      <c r="E22" s="78"/>
      <c r="F22" s="78"/>
      <c r="G22" s="36" t="s">
        <v>53</v>
      </c>
      <c r="H22" s="36" t="s">
        <v>51</v>
      </c>
      <c r="I22" s="36" t="s">
        <v>13</v>
      </c>
      <c r="J22" s="36" t="s">
        <v>64</v>
      </c>
      <c r="K22" s="36" t="s">
        <v>65</v>
      </c>
      <c r="L22" s="37" t="s">
        <v>14</v>
      </c>
    </row>
    <row r="23" spans="1:12" s="17" customFormat="1" ht="162" customHeight="1" thickBot="1" thickTop="1">
      <c r="A23" s="109" t="s">
        <v>71</v>
      </c>
      <c r="B23" s="110"/>
      <c r="C23" s="11" t="s">
        <v>166</v>
      </c>
      <c r="D23" s="46" t="s">
        <v>173</v>
      </c>
      <c r="E23" s="40" t="s">
        <v>82</v>
      </c>
      <c r="F23" s="45" t="s">
        <v>164</v>
      </c>
      <c r="G23" s="65">
        <v>32837</v>
      </c>
      <c r="H23" s="65">
        <v>581922</v>
      </c>
      <c r="I23" s="65">
        <v>3787633</v>
      </c>
      <c r="J23" s="65">
        <v>0</v>
      </c>
      <c r="K23" s="65">
        <v>0</v>
      </c>
      <c r="L23" s="65">
        <v>4402392</v>
      </c>
    </row>
    <row r="24" spans="1:12" s="17" customFormat="1" ht="142.5" customHeight="1" thickBot="1" thickTop="1">
      <c r="A24" s="47"/>
      <c r="B24" s="110" t="s">
        <v>143</v>
      </c>
      <c r="C24" s="11" t="s">
        <v>150</v>
      </c>
      <c r="D24" s="46" t="s">
        <v>149</v>
      </c>
      <c r="E24" s="40" t="s">
        <v>148</v>
      </c>
      <c r="F24" s="45" t="s">
        <v>171</v>
      </c>
      <c r="G24" s="107">
        <v>0</v>
      </c>
      <c r="H24" s="107">
        <v>20984714</v>
      </c>
      <c r="I24" s="107">
        <v>4114569.9</v>
      </c>
      <c r="J24" s="107">
        <v>882504</v>
      </c>
      <c r="K24" s="107">
        <v>0</v>
      </c>
      <c r="L24" s="107">
        <v>25981787.9</v>
      </c>
    </row>
    <row r="25" spans="1:12" s="9" customFormat="1" ht="84.75" customHeight="1" thickBot="1" thickTop="1">
      <c r="A25" s="48"/>
      <c r="B25" s="115"/>
      <c r="C25" s="11" t="s">
        <v>36</v>
      </c>
      <c r="D25" s="46" t="s">
        <v>21</v>
      </c>
      <c r="E25" s="40" t="s">
        <v>2</v>
      </c>
      <c r="F25" s="40" t="s">
        <v>172</v>
      </c>
      <c r="G25" s="116"/>
      <c r="H25" s="116"/>
      <c r="I25" s="116"/>
      <c r="J25" s="116"/>
      <c r="K25" s="116"/>
      <c r="L25" s="116"/>
    </row>
    <row r="26" spans="1:12" s="9" customFormat="1" ht="63" customHeight="1" thickBot="1" thickTop="1">
      <c r="A26" s="41"/>
      <c r="B26" s="113"/>
      <c r="C26" s="11" t="s">
        <v>37</v>
      </c>
      <c r="D26" s="46" t="s">
        <v>9</v>
      </c>
      <c r="E26" s="40" t="s">
        <v>2</v>
      </c>
      <c r="F26" s="40" t="s">
        <v>175</v>
      </c>
      <c r="G26" s="108"/>
      <c r="H26" s="108"/>
      <c r="I26" s="108"/>
      <c r="J26" s="108"/>
      <c r="K26" s="108"/>
      <c r="L26" s="108"/>
    </row>
    <row r="27" spans="1:12" s="9" customFormat="1" ht="90" customHeight="1" thickBot="1" thickTop="1">
      <c r="A27" s="94" t="s">
        <v>70</v>
      </c>
      <c r="B27" s="95"/>
      <c r="C27" s="11" t="s">
        <v>81</v>
      </c>
      <c r="D27" s="49" t="s">
        <v>157</v>
      </c>
      <c r="E27" s="40" t="s">
        <v>7</v>
      </c>
      <c r="F27" s="40" t="s">
        <v>163</v>
      </c>
      <c r="G27" s="107">
        <v>28912</v>
      </c>
      <c r="H27" s="107">
        <v>73473</v>
      </c>
      <c r="I27" s="107">
        <v>339207</v>
      </c>
      <c r="J27" s="107">
        <v>28600</v>
      </c>
      <c r="K27" s="107">
        <v>0</v>
      </c>
      <c r="L27" s="107">
        <v>470192</v>
      </c>
    </row>
    <row r="28" spans="1:12" s="9" customFormat="1" ht="105" customHeight="1" thickBot="1" thickTop="1">
      <c r="A28" s="98"/>
      <c r="B28" s="99"/>
      <c r="C28" s="11" t="s">
        <v>179</v>
      </c>
      <c r="D28" s="46" t="s">
        <v>158</v>
      </c>
      <c r="E28" s="40" t="s">
        <v>82</v>
      </c>
      <c r="F28" s="40" t="s">
        <v>164</v>
      </c>
      <c r="G28" s="108"/>
      <c r="H28" s="108"/>
      <c r="I28" s="108"/>
      <c r="J28" s="108"/>
      <c r="K28" s="108"/>
      <c r="L28" s="108"/>
    </row>
    <row r="29" spans="1:12" s="7" customFormat="1" ht="135" customHeight="1" thickBot="1" thickTop="1">
      <c r="A29" s="117" t="s">
        <v>147</v>
      </c>
      <c r="B29" s="118"/>
      <c r="C29" s="10" t="s">
        <v>48</v>
      </c>
      <c r="D29" s="50" t="s">
        <v>57</v>
      </c>
      <c r="E29" s="39" t="s">
        <v>49</v>
      </c>
      <c r="F29" s="40" t="s">
        <v>169</v>
      </c>
      <c r="G29" s="66">
        <v>74630</v>
      </c>
      <c r="H29" s="66">
        <v>855615</v>
      </c>
      <c r="I29" s="66">
        <v>2245922</v>
      </c>
      <c r="J29" s="66">
        <v>200000</v>
      </c>
      <c r="K29" s="66">
        <v>0</v>
      </c>
      <c r="L29" s="66">
        <v>3376167</v>
      </c>
    </row>
    <row r="30" spans="1:12" ht="21.75" customHeight="1" thickBot="1" thickTop="1">
      <c r="A30" s="111" t="s">
        <v>0</v>
      </c>
      <c r="B30" s="111"/>
      <c r="C30" s="111"/>
      <c r="D30" s="111"/>
      <c r="E30" s="78" t="s">
        <v>16</v>
      </c>
      <c r="F30" s="78"/>
      <c r="G30" s="78"/>
      <c r="H30" s="78"/>
      <c r="I30" s="78"/>
      <c r="J30" s="78"/>
      <c r="K30" s="78"/>
      <c r="L30" s="78"/>
    </row>
    <row r="31" spans="1:12" ht="21.75" customHeight="1" thickBot="1" thickTop="1">
      <c r="A31" s="111"/>
      <c r="B31" s="111"/>
      <c r="C31" s="111"/>
      <c r="D31" s="111"/>
      <c r="E31" s="78" t="s">
        <v>1</v>
      </c>
      <c r="F31" s="78" t="s">
        <v>135</v>
      </c>
      <c r="G31" s="77" t="s">
        <v>8</v>
      </c>
      <c r="H31" s="77"/>
      <c r="I31" s="77"/>
      <c r="J31" s="77"/>
      <c r="K31" s="77"/>
      <c r="L31" s="77"/>
    </row>
    <row r="32" spans="1:12" ht="40.5" customHeight="1" thickBot="1" thickTop="1">
      <c r="A32" s="111"/>
      <c r="B32" s="111"/>
      <c r="C32" s="111"/>
      <c r="D32" s="111"/>
      <c r="E32" s="78"/>
      <c r="F32" s="78"/>
      <c r="G32" s="36" t="s">
        <v>53</v>
      </c>
      <c r="H32" s="36" t="s">
        <v>51</v>
      </c>
      <c r="I32" s="36" t="s">
        <v>13</v>
      </c>
      <c r="J32" s="36" t="s">
        <v>64</v>
      </c>
      <c r="K32" s="36" t="s">
        <v>65</v>
      </c>
      <c r="L32" s="37" t="s">
        <v>14</v>
      </c>
    </row>
    <row r="33" spans="1:12" ht="64.5" customHeight="1" thickBot="1" thickTop="1">
      <c r="A33" s="94" t="s">
        <v>146</v>
      </c>
      <c r="B33" s="95"/>
      <c r="C33" s="12" t="s">
        <v>66</v>
      </c>
      <c r="D33" s="119" t="s">
        <v>11</v>
      </c>
      <c r="E33" s="51" t="s">
        <v>55</v>
      </c>
      <c r="F33" s="52">
        <v>300000</v>
      </c>
      <c r="G33" s="105">
        <v>577897</v>
      </c>
      <c r="H33" s="105">
        <v>0</v>
      </c>
      <c r="I33" s="105">
        <v>116000</v>
      </c>
      <c r="J33" s="105">
        <v>0</v>
      </c>
      <c r="K33" s="105">
        <v>0</v>
      </c>
      <c r="L33" s="105">
        <v>693897</v>
      </c>
    </row>
    <row r="34" spans="1:12" s="7" customFormat="1" ht="64.5" customHeight="1" thickBot="1" thickTop="1">
      <c r="A34" s="98"/>
      <c r="B34" s="99"/>
      <c r="C34" s="12" t="s">
        <v>67</v>
      </c>
      <c r="D34" s="120"/>
      <c r="E34" s="39" t="s">
        <v>55</v>
      </c>
      <c r="F34" s="45">
        <v>30000</v>
      </c>
      <c r="G34" s="105"/>
      <c r="H34" s="105"/>
      <c r="I34" s="105"/>
      <c r="J34" s="105"/>
      <c r="K34" s="105"/>
      <c r="L34" s="105"/>
    </row>
    <row r="35" spans="1:12" ht="64.5" customHeight="1" thickBot="1" thickTop="1">
      <c r="A35" s="94" t="s">
        <v>26</v>
      </c>
      <c r="B35" s="95"/>
      <c r="C35" s="13" t="s">
        <v>18</v>
      </c>
      <c r="D35" s="50" t="s">
        <v>22</v>
      </c>
      <c r="E35" s="53" t="s">
        <v>3</v>
      </c>
      <c r="F35" s="52">
        <v>500000</v>
      </c>
      <c r="G35" s="104">
        <v>19151850</v>
      </c>
      <c r="H35" s="104">
        <v>0</v>
      </c>
      <c r="I35" s="104">
        <v>112000</v>
      </c>
      <c r="J35" s="104">
        <v>0</v>
      </c>
      <c r="K35" s="104">
        <v>0</v>
      </c>
      <c r="L35" s="104">
        <v>19263850</v>
      </c>
    </row>
    <row r="36" spans="1:12" ht="64.5" customHeight="1" thickBot="1" thickTop="1">
      <c r="A36" s="98"/>
      <c r="B36" s="99"/>
      <c r="C36" s="14" t="s">
        <v>38</v>
      </c>
      <c r="D36" s="50" t="s">
        <v>44</v>
      </c>
      <c r="E36" s="54" t="s">
        <v>56</v>
      </c>
      <c r="F36" s="52">
        <v>130000</v>
      </c>
      <c r="G36" s="104"/>
      <c r="H36" s="104"/>
      <c r="I36" s="104"/>
      <c r="J36" s="104"/>
      <c r="K36" s="104"/>
      <c r="L36" s="104"/>
    </row>
    <row r="37" spans="1:12" ht="117" customHeight="1" thickBot="1" thickTop="1">
      <c r="A37" s="94" t="s">
        <v>30</v>
      </c>
      <c r="B37" s="95"/>
      <c r="C37" s="15" t="s">
        <v>39</v>
      </c>
      <c r="D37" s="50" t="s">
        <v>10</v>
      </c>
      <c r="E37" s="55" t="s">
        <v>88</v>
      </c>
      <c r="F37" s="45" t="s">
        <v>170</v>
      </c>
      <c r="G37" s="67">
        <v>78172</v>
      </c>
      <c r="H37" s="67">
        <v>2323868</v>
      </c>
      <c r="I37" s="67">
        <v>1759766</v>
      </c>
      <c r="J37" s="67">
        <v>293713</v>
      </c>
      <c r="K37" s="67">
        <v>250000</v>
      </c>
      <c r="L37" s="67">
        <v>4705519</v>
      </c>
    </row>
    <row r="38" spans="1:12" ht="37.5" customHeight="1" thickBot="1" thickTop="1">
      <c r="A38" s="94" t="s">
        <v>86</v>
      </c>
      <c r="B38" s="95"/>
      <c r="C38" s="121" t="s">
        <v>46</v>
      </c>
      <c r="D38" s="122"/>
      <c r="E38" s="100"/>
      <c r="F38" s="101"/>
      <c r="G38" s="68">
        <v>658268</v>
      </c>
      <c r="H38" s="69">
        <v>31728583</v>
      </c>
      <c r="I38" s="68">
        <v>1072949</v>
      </c>
      <c r="J38" s="68">
        <v>0</v>
      </c>
      <c r="K38" s="68">
        <v>410085</v>
      </c>
      <c r="L38" s="70">
        <v>33869885</v>
      </c>
    </row>
    <row r="39" spans="1:12" ht="56.25" customHeight="1" thickBot="1" thickTop="1">
      <c r="A39" s="96"/>
      <c r="B39" s="97"/>
      <c r="C39" s="15" t="s">
        <v>142</v>
      </c>
      <c r="D39" s="56" t="s">
        <v>17</v>
      </c>
      <c r="E39" s="57" t="s">
        <v>4</v>
      </c>
      <c r="F39" s="52" t="s">
        <v>176</v>
      </c>
      <c r="G39" s="67"/>
      <c r="H39" s="67">
        <v>30841739</v>
      </c>
      <c r="I39" s="104">
        <v>1072949</v>
      </c>
      <c r="J39" s="104">
        <v>0</v>
      </c>
      <c r="K39" s="104">
        <v>410085</v>
      </c>
      <c r="L39" s="104">
        <v>33869885</v>
      </c>
    </row>
    <row r="40" spans="1:12" ht="57" customHeight="1" thickBot="1" thickTop="1">
      <c r="A40" s="96"/>
      <c r="B40" s="97"/>
      <c r="C40" s="12" t="s">
        <v>40</v>
      </c>
      <c r="D40" s="56" t="s">
        <v>52</v>
      </c>
      <c r="E40" s="106"/>
      <c r="F40" s="106"/>
      <c r="G40" s="67">
        <v>658268</v>
      </c>
      <c r="H40" s="67">
        <v>679216</v>
      </c>
      <c r="I40" s="104" t="e">
        <v>#REF!</v>
      </c>
      <c r="J40" s="104" t="e">
        <v>#REF!</v>
      </c>
      <c r="K40" s="104" t="e">
        <v>#REF!</v>
      </c>
      <c r="L40" s="104"/>
    </row>
    <row r="41" spans="1:12" ht="57" customHeight="1" thickBot="1" thickTop="1">
      <c r="A41" s="98"/>
      <c r="B41" s="99"/>
      <c r="C41" s="12" t="s">
        <v>54</v>
      </c>
      <c r="D41" s="38" t="s">
        <v>128</v>
      </c>
      <c r="E41" s="106"/>
      <c r="F41" s="106"/>
      <c r="G41" s="67">
        <v>0</v>
      </c>
      <c r="H41" s="67">
        <v>207628</v>
      </c>
      <c r="I41" s="104" t="e">
        <v>#REF!</v>
      </c>
      <c r="J41" s="104" t="e">
        <v>#REF!</v>
      </c>
      <c r="K41" s="104" t="e">
        <v>#REF!</v>
      </c>
      <c r="L41" s="104"/>
    </row>
    <row r="42" spans="1:12" ht="136.5" customHeight="1" thickBot="1" thickTop="1">
      <c r="A42" s="86" t="s">
        <v>141</v>
      </c>
      <c r="B42" s="87"/>
      <c r="C42" s="11" t="s">
        <v>139</v>
      </c>
      <c r="D42" s="46" t="s">
        <v>156</v>
      </c>
      <c r="E42" s="40" t="s">
        <v>3</v>
      </c>
      <c r="F42" s="45" t="s">
        <v>165</v>
      </c>
      <c r="G42" s="67">
        <v>88330</v>
      </c>
      <c r="H42" s="67">
        <v>2083481</v>
      </c>
      <c r="I42" s="67">
        <v>307974</v>
      </c>
      <c r="J42" s="67">
        <v>782500</v>
      </c>
      <c r="K42" s="67">
        <v>0</v>
      </c>
      <c r="L42" s="67">
        <v>3262285</v>
      </c>
    </row>
    <row r="43" spans="1:12" ht="21.75" customHeight="1" thickBot="1" thickTop="1">
      <c r="A43" s="111" t="s">
        <v>0</v>
      </c>
      <c r="B43" s="111"/>
      <c r="C43" s="111"/>
      <c r="D43" s="111"/>
      <c r="E43" s="78" t="s">
        <v>16</v>
      </c>
      <c r="F43" s="78"/>
      <c r="G43" s="78"/>
      <c r="H43" s="78"/>
      <c r="I43" s="78"/>
      <c r="J43" s="78"/>
      <c r="K43" s="78"/>
      <c r="L43" s="78"/>
    </row>
    <row r="44" spans="1:12" ht="21.75" customHeight="1" thickBot="1" thickTop="1">
      <c r="A44" s="111"/>
      <c r="B44" s="111"/>
      <c r="C44" s="111"/>
      <c r="D44" s="111"/>
      <c r="E44" s="78" t="s">
        <v>1</v>
      </c>
      <c r="F44" s="78" t="s">
        <v>135</v>
      </c>
      <c r="G44" s="77" t="s">
        <v>8</v>
      </c>
      <c r="H44" s="77"/>
      <c r="I44" s="77"/>
      <c r="J44" s="77"/>
      <c r="K44" s="77"/>
      <c r="L44" s="77"/>
    </row>
    <row r="45" spans="1:12" ht="40.5" customHeight="1" thickBot="1" thickTop="1">
      <c r="A45" s="111"/>
      <c r="B45" s="111"/>
      <c r="C45" s="111"/>
      <c r="D45" s="111"/>
      <c r="E45" s="78"/>
      <c r="F45" s="78"/>
      <c r="G45" s="36" t="s">
        <v>53</v>
      </c>
      <c r="H45" s="36" t="s">
        <v>51</v>
      </c>
      <c r="I45" s="36" t="s">
        <v>13</v>
      </c>
      <c r="J45" s="36" t="s">
        <v>64</v>
      </c>
      <c r="K45" s="36" t="s">
        <v>65</v>
      </c>
      <c r="L45" s="37" t="s">
        <v>14</v>
      </c>
    </row>
    <row r="46" spans="1:12" s="7" customFormat="1" ht="38.25" customHeight="1" thickBot="1" thickTop="1">
      <c r="A46" s="94" t="s">
        <v>89</v>
      </c>
      <c r="B46" s="95"/>
      <c r="C46" s="84" t="s">
        <v>85</v>
      </c>
      <c r="D46" s="85"/>
      <c r="E46" s="100"/>
      <c r="F46" s="101"/>
      <c r="G46" s="68">
        <v>25152</v>
      </c>
      <c r="H46" s="68">
        <v>111372844</v>
      </c>
      <c r="I46" s="68">
        <v>1837506.5</v>
      </c>
      <c r="J46" s="68">
        <v>0</v>
      </c>
      <c r="K46" s="68">
        <v>200000</v>
      </c>
      <c r="L46" s="68">
        <v>113435502.5</v>
      </c>
    </row>
    <row r="47" spans="1:12" s="7" customFormat="1" ht="45" customHeight="1" thickBot="1" thickTop="1">
      <c r="A47" s="96"/>
      <c r="B47" s="97"/>
      <c r="C47" s="18" t="s">
        <v>136</v>
      </c>
      <c r="D47" s="50" t="s">
        <v>167</v>
      </c>
      <c r="E47" s="40" t="s">
        <v>140</v>
      </c>
      <c r="F47" s="58" t="s">
        <v>134</v>
      </c>
      <c r="G47" s="64">
        <v>0</v>
      </c>
      <c r="H47" s="64">
        <v>49416000</v>
      </c>
      <c r="I47" s="79">
        <v>1837506.5</v>
      </c>
      <c r="J47" s="79">
        <v>0</v>
      </c>
      <c r="K47" s="79">
        <v>200000</v>
      </c>
      <c r="L47" s="79">
        <v>113435502.5</v>
      </c>
    </row>
    <row r="48" spans="1:12" s="7" customFormat="1" ht="45.75" customHeight="1" thickBot="1" thickTop="1">
      <c r="A48" s="96"/>
      <c r="B48" s="97"/>
      <c r="C48" s="18" t="s">
        <v>40</v>
      </c>
      <c r="D48" s="56" t="s">
        <v>52</v>
      </c>
      <c r="E48" s="92"/>
      <c r="F48" s="93"/>
      <c r="G48" s="64">
        <v>0</v>
      </c>
      <c r="H48" s="64">
        <v>1155092</v>
      </c>
      <c r="I48" s="80" t="e">
        <v>#REF!</v>
      </c>
      <c r="J48" s="80" t="e">
        <v>#REF!</v>
      </c>
      <c r="K48" s="80" t="e">
        <v>#REF!</v>
      </c>
      <c r="L48" s="80"/>
    </row>
    <row r="49" spans="1:12" s="7" customFormat="1" ht="45" customHeight="1" thickBot="1" thickTop="1">
      <c r="A49" s="96"/>
      <c r="B49" s="97"/>
      <c r="C49" s="12" t="s">
        <v>137</v>
      </c>
      <c r="D49" s="50" t="s">
        <v>168</v>
      </c>
      <c r="E49" s="40" t="s">
        <v>140</v>
      </c>
      <c r="F49" s="52" t="s">
        <v>178</v>
      </c>
      <c r="G49" s="64">
        <v>0</v>
      </c>
      <c r="H49" s="64">
        <v>59640000</v>
      </c>
      <c r="I49" s="80">
        <v>0</v>
      </c>
      <c r="J49" s="80">
        <v>0</v>
      </c>
      <c r="K49" s="80">
        <v>0</v>
      </c>
      <c r="L49" s="80"/>
    </row>
    <row r="50" spans="1:12" s="7" customFormat="1" ht="45" customHeight="1" thickBot="1" thickTop="1">
      <c r="A50" s="98"/>
      <c r="B50" s="99"/>
      <c r="C50" s="12" t="s">
        <v>40</v>
      </c>
      <c r="D50" s="56" t="s">
        <v>52</v>
      </c>
      <c r="E50" s="92"/>
      <c r="F50" s="93"/>
      <c r="G50" s="64">
        <v>25152</v>
      </c>
      <c r="H50" s="64">
        <v>1161752</v>
      </c>
      <c r="I50" s="81">
        <v>0</v>
      </c>
      <c r="J50" s="81">
        <v>0</v>
      </c>
      <c r="K50" s="81">
        <v>0</v>
      </c>
      <c r="L50" s="81"/>
    </row>
    <row r="51" spans="1:12" ht="45.75" customHeight="1" thickBot="1" thickTop="1">
      <c r="A51" s="86" t="s">
        <v>15</v>
      </c>
      <c r="B51" s="87"/>
      <c r="C51" s="16" t="s">
        <v>41</v>
      </c>
      <c r="D51" s="59"/>
      <c r="E51" s="82"/>
      <c r="F51" s="83"/>
      <c r="G51" s="71">
        <v>5132372</v>
      </c>
      <c r="H51" s="71">
        <v>0</v>
      </c>
      <c r="I51" s="71">
        <v>18369974.6</v>
      </c>
      <c r="J51" s="71">
        <v>0</v>
      </c>
      <c r="K51" s="71">
        <v>0</v>
      </c>
      <c r="L51" s="72">
        <v>23502346.6</v>
      </c>
    </row>
    <row r="52" spans="1:12" ht="45.75" customHeight="1" thickBot="1" thickTop="1">
      <c r="A52" s="60"/>
      <c r="B52" s="61"/>
      <c r="C52" s="16" t="s">
        <v>78</v>
      </c>
      <c r="D52" s="59"/>
      <c r="E52" s="82"/>
      <c r="F52" s="83"/>
      <c r="G52" s="71">
        <v>0</v>
      </c>
      <c r="H52" s="71">
        <v>0</v>
      </c>
      <c r="I52" s="71">
        <v>3411518</v>
      </c>
      <c r="J52" s="71">
        <v>0</v>
      </c>
      <c r="K52" s="71">
        <v>0</v>
      </c>
      <c r="L52" s="72">
        <v>3411518</v>
      </c>
    </row>
    <row r="53" spans="1:12" ht="45.75" customHeight="1" thickBot="1" thickTop="1">
      <c r="A53" s="60"/>
      <c r="B53" s="61"/>
      <c r="C53" s="16" t="s">
        <v>45</v>
      </c>
      <c r="D53" s="59"/>
      <c r="E53" s="82"/>
      <c r="F53" s="83"/>
      <c r="G53" s="71">
        <v>0</v>
      </c>
      <c r="H53" s="71">
        <v>0</v>
      </c>
      <c r="I53" s="71">
        <v>1330524</v>
      </c>
      <c r="J53" s="71">
        <v>0</v>
      </c>
      <c r="K53" s="71">
        <v>0</v>
      </c>
      <c r="L53" s="72">
        <v>1330524</v>
      </c>
    </row>
    <row r="54" spans="1:12" ht="45" customHeight="1" thickBot="1" thickTop="1">
      <c r="A54" s="76" t="s">
        <v>14</v>
      </c>
      <c r="B54" s="76"/>
      <c r="C54" s="76"/>
      <c r="D54" s="76"/>
      <c r="E54" s="76"/>
      <c r="F54" s="76"/>
      <c r="G54" s="73">
        <v>29738807</v>
      </c>
      <c r="H54" s="73">
        <v>180276975</v>
      </c>
      <c r="I54" s="73">
        <v>49464492</v>
      </c>
      <c r="J54" s="73">
        <v>6603092</v>
      </c>
      <c r="K54" s="73">
        <v>870090</v>
      </c>
      <c r="L54" s="73">
        <v>266953456</v>
      </c>
    </row>
    <row r="55" spans="1:12" ht="25.5" customHeight="1" thickTop="1">
      <c r="A55"/>
      <c r="B55"/>
      <c r="C55"/>
      <c r="D55"/>
      <c r="E55"/>
      <c r="F55"/>
      <c r="G55"/>
      <c r="H55" s="2"/>
      <c r="I55"/>
      <c r="J55"/>
      <c r="K55"/>
      <c r="L55" s="2"/>
    </row>
    <row r="56" spans="7:12" ht="30" customHeight="1">
      <c r="G56" s="8"/>
      <c r="H56" s="8"/>
      <c r="I56" s="8"/>
      <c r="J56" s="8"/>
      <c r="K56" s="8"/>
      <c r="L56" s="8"/>
    </row>
    <row r="57" spans="3:12" ht="30" customHeight="1">
      <c r="C57" s="19"/>
      <c r="D57" s="20"/>
      <c r="F57" s="21"/>
      <c r="G57" s="20"/>
      <c r="H57" s="8"/>
      <c r="I57" s="8"/>
      <c r="J57" s="8"/>
      <c r="K57" s="8"/>
      <c r="L57" s="8"/>
    </row>
    <row r="58" spans="3:12" ht="30" customHeight="1">
      <c r="C58" s="19"/>
      <c r="D58" s="20"/>
      <c r="G58" s="20"/>
      <c r="H58" s="8"/>
      <c r="I58" s="8"/>
      <c r="J58" s="8"/>
      <c r="K58" s="8"/>
      <c r="L58" s="8"/>
    </row>
    <row r="59" spans="3:12" ht="30" customHeight="1">
      <c r="C59" s="19"/>
      <c r="D59" s="20"/>
      <c r="G59" s="20"/>
      <c r="H59" s="8"/>
      <c r="I59" s="8"/>
      <c r="J59" s="8"/>
      <c r="K59" s="8"/>
      <c r="L59" s="8"/>
    </row>
    <row r="60" spans="3:12" ht="30" customHeight="1">
      <c r="C60" s="19"/>
      <c r="D60" s="20"/>
      <c r="G60" s="20"/>
      <c r="H60" s="8"/>
      <c r="I60" s="8"/>
      <c r="J60" s="8"/>
      <c r="K60" s="8"/>
      <c r="L60" s="8"/>
    </row>
    <row r="61" spans="3:12" ht="30" customHeight="1">
      <c r="C61" s="19"/>
      <c r="D61" s="20"/>
      <c r="G61" s="20"/>
      <c r="H61" s="8"/>
      <c r="I61" s="8"/>
      <c r="J61" s="8"/>
      <c r="K61" s="8"/>
      <c r="L61" s="8"/>
    </row>
    <row r="62" spans="3:12" ht="30" customHeight="1">
      <c r="C62" s="19"/>
      <c r="D62" s="20"/>
      <c r="G62" s="20"/>
      <c r="H62" s="8"/>
      <c r="I62" s="8"/>
      <c r="J62" s="8"/>
      <c r="K62" s="8"/>
      <c r="L62" s="8"/>
    </row>
    <row r="63" spans="3:12" ht="30" customHeight="1">
      <c r="C63" s="19"/>
      <c r="D63" s="20"/>
      <c r="G63" s="20"/>
      <c r="H63" s="8"/>
      <c r="I63" s="8"/>
      <c r="J63" s="8"/>
      <c r="K63" s="8"/>
      <c r="L63" s="8"/>
    </row>
    <row r="64" spans="7:12" ht="30" customHeight="1">
      <c r="G64" s="8"/>
      <c r="H64" s="8"/>
      <c r="I64" s="8"/>
      <c r="J64" s="8"/>
      <c r="K64" s="8"/>
      <c r="L64" s="8"/>
    </row>
    <row r="65" spans="7:12" ht="30" customHeight="1">
      <c r="G65" s="8"/>
      <c r="H65" s="8"/>
      <c r="I65" s="8"/>
      <c r="J65" s="8"/>
      <c r="K65" s="8"/>
      <c r="L65" s="8"/>
    </row>
    <row r="66" spans="7:12" ht="30" customHeight="1">
      <c r="G66" s="8"/>
      <c r="H66" s="8"/>
      <c r="I66" s="8"/>
      <c r="J66" s="8"/>
      <c r="K66" s="8"/>
      <c r="L66" s="8"/>
    </row>
    <row r="67" spans="7:12" ht="30" customHeight="1">
      <c r="G67" s="8"/>
      <c r="H67" s="8"/>
      <c r="I67" s="8"/>
      <c r="J67" s="8"/>
      <c r="K67" s="8"/>
      <c r="L67" s="8"/>
    </row>
    <row r="68" spans="7:12" ht="30" customHeight="1">
      <c r="G68" s="8"/>
      <c r="H68" s="8"/>
      <c r="I68" s="8"/>
      <c r="J68" s="8"/>
      <c r="K68" s="8"/>
      <c r="L68" s="8"/>
    </row>
    <row r="69" spans="7:12" ht="30" customHeight="1">
      <c r="G69" s="8"/>
      <c r="H69" s="8"/>
      <c r="I69" s="8"/>
      <c r="J69" s="8"/>
      <c r="K69" s="8"/>
      <c r="L69" s="8"/>
    </row>
    <row r="70" spans="7:12" ht="30" customHeight="1">
      <c r="G70" s="8"/>
      <c r="H70" s="8"/>
      <c r="I70" s="8"/>
      <c r="J70" s="8"/>
      <c r="K70" s="8"/>
      <c r="L70" s="8"/>
    </row>
    <row r="71" spans="7:12" ht="30" customHeight="1">
      <c r="G71" s="8"/>
      <c r="H71" s="8"/>
      <c r="I71" s="8"/>
      <c r="J71" s="8"/>
      <c r="K71" s="8"/>
      <c r="L71" s="8"/>
    </row>
    <row r="72" spans="7:12" ht="30" customHeight="1">
      <c r="G72" s="8"/>
      <c r="H72" s="8"/>
      <c r="I72" s="8"/>
      <c r="J72" s="8"/>
      <c r="K72" s="8"/>
      <c r="L72" s="8"/>
    </row>
    <row r="73" spans="7:12" ht="30" customHeight="1">
      <c r="G73" s="8"/>
      <c r="H73" s="8"/>
      <c r="I73" s="8"/>
      <c r="J73" s="8"/>
      <c r="K73" s="8"/>
      <c r="L73" s="8"/>
    </row>
    <row r="74" spans="7:12" ht="30" customHeight="1">
      <c r="G74" s="8"/>
      <c r="H74" s="8"/>
      <c r="I74" s="8"/>
      <c r="J74" s="8"/>
      <c r="K74" s="8"/>
      <c r="L74" s="8"/>
    </row>
    <row r="75" spans="7:12" ht="30" customHeight="1">
      <c r="G75" s="8"/>
      <c r="H75" s="8"/>
      <c r="I75" s="8"/>
      <c r="J75" s="8"/>
      <c r="K75" s="8"/>
      <c r="L75" s="8"/>
    </row>
    <row r="76" spans="7:12" ht="30" customHeight="1">
      <c r="G76" s="8"/>
      <c r="H76" s="8"/>
      <c r="I76" s="8"/>
      <c r="J76" s="8"/>
      <c r="K76" s="8"/>
      <c r="L76" s="8"/>
    </row>
    <row r="77" spans="7:12" ht="30" customHeight="1">
      <c r="G77" s="8"/>
      <c r="H77" s="8"/>
      <c r="I77" s="8"/>
      <c r="J77" s="8"/>
      <c r="K77" s="8"/>
      <c r="L77" s="8"/>
    </row>
    <row r="78" spans="7:12" ht="30" customHeight="1">
      <c r="G78" s="8"/>
      <c r="H78" s="8"/>
      <c r="I78" s="8"/>
      <c r="J78" s="8"/>
      <c r="K78" s="8"/>
      <c r="L78" s="8"/>
    </row>
    <row r="79" spans="7:12" ht="30" customHeight="1">
      <c r="G79" s="8"/>
      <c r="H79" s="8"/>
      <c r="I79" s="8"/>
      <c r="J79" s="8"/>
      <c r="K79" s="8"/>
      <c r="L79" s="8"/>
    </row>
    <row r="80" spans="7:12" ht="30" customHeight="1">
      <c r="G80" s="8"/>
      <c r="H80" s="8"/>
      <c r="I80" s="8"/>
      <c r="J80" s="8"/>
      <c r="K80" s="8"/>
      <c r="L80" s="8"/>
    </row>
    <row r="81" spans="7:12" ht="30" customHeight="1">
      <c r="G81" s="8"/>
      <c r="H81" s="8"/>
      <c r="I81" s="8"/>
      <c r="J81" s="8"/>
      <c r="K81" s="8"/>
      <c r="L81" s="8"/>
    </row>
    <row r="82" spans="7:12" ht="30" customHeight="1">
      <c r="G82" s="8"/>
      <c r="H82" s="8"/>
      <c r="I82" s="8"/>
      <c r="J82" s="8"/>
      <c r="K82" s="8"/>
      <c r="L82" s="8"/>
    </row>
    <row r="83" spans="7:12" ht="30" customHeight="1">
      <c r="G83" s="8"/>
      <c r="H83" s="8"/>
      <c r="I83" s="8"/>
      <c r="J83" s="8"/>
      <c r="K83" s="8"/>
      <c r="L83" s="8"/>
    </row>
    <row r="84" spans="7:12" ht="30" customHeight="1">
      <c r="G84" s="8"/>
      <c r="H84" s="8"/>
      <c r="I84" s="8"/>
      <c r="J84" s="8"/>
      <c r="K84" s="8"/>
      <c r="L84" s="8"/>
    </row>
    <row r="85" spans="7:12" ht="30" customHeight="1">
      <c r="G85" s="8"/>
      <c r="H85" s="8"/>
      <c r="I85" s="8"/>
      <c r="J85" s="8"/>
      <c r="K85" s="8"/>
      <c r="L85" s="8"/>
    </row>
    <row r="86" spans="7:12" ht="30" customHeight="1">
      <c r="G86" s="8"/>
      <c r="H86" s="8"/>
      <c r="I86" s="8"/>
      <c r="J86" s="8"/>
      <c r="K86" s="8"/>
      <c r="L86" s="8"/>
    </row>
    <row r="87" spans="7:12" ht="30" customHeight="1">
      <c r="G87" s="8"/>
      <c r="H87" s="8"/>
      <c r="I87" s="8"/>
      <c r="J87" s="8"/>
      <c r="K87" s="8"/>
      <c r="L87" s="8"/>
    </row>
    <row r="88" spans="7:12" ht="30" customHeight="1">
      <c r="G88" s="8"/>
      <c r="H88" s="8"/>
      <c r="I88" s="8"/>
      <c r="J88" s="8"/>
      <c r="K88" s="8"/>
      <c r="L88" s="8"/>
    </row>
    <row r="89" spans="7:12" ht="30" customHeight="1">
      <c r="G89" s="8"/>
      <c r="H89" s="8"/>
      <c r="I89" s="8"/>
      <c r="J89" s="8"/>
      <c r="K89" s="8"/>
      <c r="L89" s="8"/>
    </row>
    <row r="90" spans="7:12" ht="30" customHeight="1">
      <c r="G90" s="8"/>
      <c r="H90" s="8"/>
      <c r="I90" s="8"/>
      <c r="J90" s="8"/>
      <c r="K90" s="8"/>
      <c r="L90" s="8"/>
    </row>
    <row r="91" spans="7:12" ht="30" customHeight="1">
      <c r="G91" s="8"/>
      <c r="H91" s="8"/>
      <c r="I91" s="8"/>
      <c r="J91" s="8"/>
      <c r="K91" s="8"/>
      <c r="L91" s="8"/>
    </row>
    <row r="92" spans="7:12" ht="30" customHeight="1">
      <c r="G92" s="8"/>
      <c r="H92" s="8"/>
      <c r="I92" s="8"/>
      <c r="J92" s="8"/>
      <c r="K92" s="8"/>
      <c r="L92" s="8"/>
    </row>
    <row r="93" spans="7:12" ht="30" customHeight="1">
      <c r="G93" s="8"/>
      <c r="H93" s="8"/>
      <c r="I93" s="8"/>
      <c r="J93" s="8"/>
      <c r="K93" s="8"/>
      <c r="L93" s="8"/>
    </row>
    <row r="94" spans="7:12" ht="30" customHeight="1">
      <c r="G94" s="8"/>
      <c r="H94" s="8"/>
      <c r="I94" s="8"/>
      <c r="J94" s="8"/>
      <c r="K94" s="8"/>
      <c r="L94" s="8"/>
    </row>
    <row r="95" spans="7:12" ht="30" customHeight="1">
      <c r="G95" s="8"/>
      <c r="H95" s="8"/>
      <c r="I95" s="8"/>
      <c r="J95" s="8"/>
      <c r="K95" s="8"/>
      <c r="L95" s="8"/>
    </row>
    <row r="96" spans="7:12" ht="30" customHeight="1">
      <c r="G96" s="8"/>
      <c r="H96" s="8"/>
      <c r="I96" s="8"/>
      <c r="J96" s="8"/>
      <c r="K96" s="8"/>
      <c r="L96" s="8"/>
    </row>
    <row r="97" spans="7:12" ht="30" customHeight="1">
      <c r="G97" s="8"/>
      <c r="H97" s="8"/>
      <c r="I97" s="8"/>
      <c r="J97" s="8"/>
      <c r="K97" s="8"/>
      <c r="L97" s="8"/>
    </row>
    <row r="98" spans="7:12" ht="30" customHeight="1">
      <c r="G98" s="8"/>
      <c r="H98" s="8"/>
      <c r="I98" s="8"/>
      <c r="J98" s="8"/>
      <c r="K98" s="8"/>
      <c r="L98" s="8"/>
    </row>
    <row r="99" spans="7:12" ht="30" customHeight="1">
      <c r="G99" s="8"/>
      <c r="H99" s="8"/>
      <c r="I99" s="8"/>
      <c r="J99" s="8"/>
      <c r="K99" s="8"/>
      <c r="L99" s="8"/>
    </row>
    <row r="100" spans="7:12" ht="30" customHeight="1">
      <c r="G100" s="8"/>
      <c r="H100" s="8"/>
      <c r="I100" s="8"/>
      <c r="J100" s="8"/>
      <c r="K100" s="8"/>
      <c r="L100" s="8"/>
    </row>
    <row r="101" spans="7:12" ht="30" customHeight="1">
      <c r="G101" s="8"/>
      <c r="H101" s="8"/>
      <c r="I101" s="8"/>
      <c r="J101" s="8"/>
      <c r="K101" s="8"/>
      <c r="L101" s="8"/>
    </row>
    <row r="102" spans="7:12" ht="30" customHeight="1">
      <c r="G102" s="8"/>
      <c r="H102" s="8"/>
      <c r="I102" s="8"/>
      <c r="J102" s="8"/>
      <c r="K102" s="8"/>
      <c r="L102" s="8"/>
    </row>
    <row r="103" spans="7:12" ht="30" customHeight="1">
      <c r="G103" s="8"/>
      <c r="H103" s="8"/>
      <c r="I103" s="8"/>
      <c r="J103" s="8"/>
      <c r="K103" s="8"/>
      <c r="L103" s="8"/>
    </row>
    <row r="104" spans="7:12" ht="30" customHeight="1">
      <c r="G104" s="8"/>
      <c r="H104" s="8"/>
      <c r="I104" s="8"/>
      <c r="J104" s="8"/>
      <c r="K104" s="8"/>
      <c r="L104" s="8"/>
    </row>
    <row r="105" spans="7:12" ht="30" customHeight="1">
      <c r="G105" s="8"/>
      <c r="H105" s="8"/>
      <c r="I105" s="8"/>
      <c r="J105" s="8"/>
      <c r="K105" s="8"/>
      <c r="L105" s="8"/>
    </row>
    <row r="106" spans="7:12" ht="30" customHeight="1">
      <c r="G106" s="8"/>
      <c r="H106" s="8"/>
      <c r="I106" s="8"/>
      <c r="J106" s="8"/>
      <c r="K106" s="8"/>
      <c r="L106" s="8"/>
    </row>
    <row r="107" spans="7:12" ht="30" customHeight="1">
      <c r="G107" s="8"/>
      <c r="H107" s="8"/>
      <c r="I107" s="8"/>
      <c r="J107" s="8"/>
      <c r="K107" s="8"/>
      <c r="L107" s="8"/>
    </row>
    <row r="108" spans="7:12" ht="30" customHeight="1">
      <c r="G108" s="8"/>
      <c r="H108" s="8"/>
      <c r="I108" s="8"/>
      <c r="J108" s="8"/>
      <c r="K108" s="8"/>
      <c r="L108" s="8"/>
    </row>
    <row r="109" spans="7:12" ht="30" customHeight="1">
      <c r="G109" s="8"/>
      <c r="H109" s="8"/>
      <c r="I109" s="8"/>
      <c r="J109" s="8"/>
      <c r="K109" s="8"/>
      <c r="L109" s="8"/>
    </row>
    <row r="110" spans="7:12" ht="30" customHeight="1">
      <c r="G110" s="8"/>
      <c r="H110" s="8"/>
      <c r="I110" s="8"/>
      <c r="J110" s="8"/>
      <c r="K110" s="8"/>
      <c r="L110" s="8"/>
    </row>
    <row r="111" spans="7:12" ht="30" customHeight="1">
      <c r="G111" s="8"/>
      <c r="H111" s="8"/>
      <c r="I111" s="8"/>
      <c r="J111" s="8"/>
      <c r="K111" s="8"/>
      <c r="L111" s="8"/>
    </row>
    <row r="112" spans="7:12" ht="30" customHeight="1">
      <c r="G112" s="8"/>
      <c r="H112" s="8"/>
      <c r="I112" s="8"/>
      <c r="J112" s="8"/>
      <c r="K112" s="8"/>
      <c r="L112" s="8"/>
    </row>
    <row r="113" spans="7:12" ht="30" customHeight="1">
      <c r="G113" s="8"/>
      <c r="H113" s="8"/>
      <c r="I113" s="8"/>
      <c r="J113" s="8"/>
      <c r="K113" s="8"/>
      <c r="L113" s="8"/>
    </row>
    <row r="114" spans="7:12" ht="30" customHeight="1">
      <c r="G114" s="8"/>
      <c r="H114" s="8"/>
      <c r="I114" s="8"/>
      <c r="J114" s="8"/>
      <c r="K114" s="8"/>
      <c r="L114" s="8"/>
    </row>
    <row r="115" spans="7:12" ht="30" customHeight="1">
      <c r="G115" s="8"/>
      <c r="H115" s="8"/>
      <c r="I115" s="8"/>
      <c r="J115" s="8"/>
      <c r="K115" s="8"/>
      <c r="L115" s="8"/>
    </row>
    <row r="116" spans="7:12" ht="30" customHeight="1">
      <c r="G116" s="8"/>
      <c r="H116" s="8"/>
      <c r="I116" s="8"/>
      <c r="J116" s="8"/>
      <c r="K116" s="8"/>
      <c r="L116" s="8"/>
    </row>
    <row r="117" spans="7:12" ht="30" customHeight="1">
      <c r="G117" s="8"/>
      <c r="H117" s="8"/>
      <c r="I117" s="8"/>
      <c r="J117" s="8"/>
      <c r="K117" s="8"/>
      <c r="L117" s="8"/>
    </row>
    <row r="118" spans="7:12" ht="30" customHeight="1">
      <c r="G118" s="8"/>
      <c r="H118" s="8"/>
      <c r="I118" s="8"/>
      <c r="J118" s="8"/>
      <c r="K118" s="8"/>
      <c r="L118" s="8"/>
    </row>
    <row r="119" spans="7:12" ht="30" customHeight="1">
      <c r="G119" s="8"/>
      <c r="H119" s="8"/>
      <c r="I119" s="8"/>
      <c r="J119" s="8"/>
      <c r="K119" s="8"/>
      <c r="L119" s="8"/>
    </row>
    <row r="120" spans="7:12" ht="30" customHeight="1">
      <c r="G120" s="8"/>
      <c r="H120" s="8"/>
      <c r="I120" s="8"/>
      <c r="J120" s="8"/>
      <c r="K120" s="8"/>
      <c r="L120" s="8"/>
    </row>
    <row r="121" spans="7:12" ht="30" customHeight="1">
      <c r="G121" s="8"/>
      <c r="H121" s="8"/>
      <c r="I121" s="8"/>
      <c r="J121" s="8"/>
      <c r="K121" s="8"/>
      <c r="L121" s="8"/>
    </row>
    <row r="122" spans="7:12" ht="30" customHeight="1">
      <c r="G122" s="8"/>
      <c r="H122" s="8"/>
      <c r="I122" s="8"/>
      <c r="J122" s="8"/>
      <c r="K122" s="8"/>
      <c r="L122" s="8"/>
    </row>
    <row r="123" spans="7:12" ht="30" customHeight="1">
      <c r="G123" s="8"/>
      <c r="H123" s="8"/>
      <c r="I123" s="8"/>
      <c r="J123" s="8"/>
      <c r="K123" s="8"/>
      <c r="L123" s="8"/>
    </row>
    <row r="124" spans="7:12" ht="30" customHeight="1">
      <c r="G124" s="8"/>
      <c r="H124" s="8"/>
      <c r="I124" s="8"/>
      <c r="J124" s="8"/>
      <c r="K124" s="8"/>
      <c r="L124" s="8"/>
    </row>
    <row r="125" spans="7:12" ht="30" customHeight="1">
      <c r="G125" s="8"/>
      <c r="H125" s="8"/>
      <c r="I125" s="8"/>
      <c r="J125" s="8"/>
      <c r="K125" s="8"/>
      <c r="L125" s="8"/>
    </row>
    <row r="126" spans="7:12" ht="30" customHeight="1">
      <c r="G126" s="8"/>
      <c r="H126" s="8"/>
      <c r="I126" s="8"/>
      <c r="J126" s="8"/>
      <c r="K126" s="8"/>
      <c r="L126" s="8"/>
    </row>
    <row r="127" spans="7:12" ht="30" customHeight="1">
      <c r="G127" s="8"/>
      <c r="H127" s="8"/>
      <c r="I127" s="8"/>
      <c r="J127" s="8"/>
      <c r="K127" s="8"/>
      <c r="L127" s="8"/>
    </row>
    <row r="128" spans="7:12" ht="30" customHeight="1">
      <c r="G128" s="8"/>
      <c r="H128" s="8"/>
      <c r="I128" s="8"/>
      <c r="J128" s="8"/>
      <c r="K128" s="8"/>
      <c r="L128" s="8"/>
    </row>
    <row r="129" spans="7:12" ht="30" customHeight="1">
      <c r="G129" s="8"/>
      <c r="H129" s="8"/>
      <c r="I129" s="8"/>
      <c r="J129" s="8"/>
      <c r="K129" s="8"/>
      <c r="L129" s="8"/>
    </row>
    <row r="130" spans="7:12" ht="30" customHeight="1">
      <c r="G130" s="8"/>
      <c r="H130" s="8"/>
      <c r="I130" s="8"/>
      <c r="J130" s="8"/>
      <c r="K130" s="8"/>
      <c r="L130" s="8"/>
    </row>
    <row r="131" spans="7:12" ht="30" customHeight="1">
      <c r="G131" s="8"/>
      <c r="H131" s="8"/>
      <c r="I131" s="8"/>
      <c r="J131" s="8"/>
      <c r="K131" s="8"/>
      <c r="L131" s="8"/>
    </row>
    <row r="132" spans="7:12" ht="30" customHeight="1">
      <c r="G132" s="8"/>
      <c r="H132" s="8"/>
      <c r="I132" s="8"/>
      <c r="J132" s="8"/>
      <c r="K132" s="8"/>
      <c r="L132" s="8"/>
    </row>
    <row r="133" spans="7:12" ht="30" customHeight="1">
      <c r="G133" s="8"/>
      <c r="H133" s="8"/>
      <c r="I133" s="8"/>
      <c r="J133" s="8"/>
      <c r="K133" s="8"/>
      <c r="L133" s="8"/>
    </row>
    <row r="134" spans="7:12" ht="30" customHeight="1">
      <c r="G134" s="8"/>
      <c r="H134" s="8"/>
      <c r="I134" s="8"/>
      <c r="J134" s="8"/>
      <c r="K134" s="8"/>
      <c r="L134" s="8"/>
    </row>
    <row r="135" spans="7:12" ht="30" customHeight="1">
      <c r="G135" s="8"/>
      <c r="H135" s="8"/>
      <c r="I135" s="8"/>
      <c r="J135" s="8"/>
      <c r="K135" s="8"/>
      <c r="L135" s="8"/>
    </row>
    <row r="136" spans="7:12" ht="30" customHeight="1">
      <c r="G136" s="8"/>
      <c r="H136" s="8"/>
      <c r="I136" s="8"/>
      <c r="J136" s="8"/>
      <c r="K136" s="8"/>
      <c r="L136" s="8"/>
    </row>
    <row r="137" spans="7:12" ht="30" customHeight="1">
      <c r="G137" s="8"/>
      <c r="H137" s="8"/>
      <c r="I137" s="8"/>
      <c r="J137" s="8"/>
      <c r="K137" s="8"/>
      <c r="L137" s="8"/>
    </row>
    <row r="138" spans="7:12" ht="30" customHeight="1">
      <c r="G138" s="8"/>
      <c r="H138" s="8"/>
      <c r="I138" s="8"/>
      <c r="J138" s="8"/>
      <c r="K138" s="8"/>
      <c r="L138" s="8"/>
    </row>
    <row r="139" spans="7:12" ht="30" customHeight="1">
      <c r="G139" s="8"/>
      <c r="H139" s="8"/>
      <c r="I139" s="8"/>
      <c r="J139" s="8"/>
      <c r="K139" s="8"/>
      <c r="L139" s="8"/>
    </row>
    <row r="140" spans="7:12" ht="30" customHeight="1">
      <c r="G140" s="8"/>
      <c r="H140" s="8"/>
      <c r="I140" s="8"/>
      <c r="J140" s="8"/>
      <c r="K140" s="8"/>
      <c r="L140" s="8"/>
    </row>
    <row r="141" spans="7:12" ht="30" customHeight="1">
      <c r="G141" s="8"/>
      <c r="H141" s="8"/>
      <c r="I141" s="8"/>
      <c r="J141" s="8"/>
      <c r="K141" s="8"/>
      <c r="L141" s="8"/>
    </row>
    <row r="142" spans="7:12" ht="30" customHeight="1">
      <c r="G142" s="8"/>
      <c r="H142" s="8"/>
      <c r="I142" s="8"/>
      <c r="J142" s="8"/>
      <c r="K142" s="8"/>
      <c r="L142" s="8"/>
    </row>
    <row r="143" spans="7:12" ht="30" customHeight="1">
      <c r="G143" s="8"/>
      <c r="H143" s="8"/>
      <c r="I143" s="8"/>
      <c r="J143" s="8"/>
      <c r="K143" s="8"/>
      <c r="L143" s="8"/>
    </row>
    <row r="144" spans="7:12" ht="30" customHeight="1">
      <c r="G144" s="8"/>
      <c r="H144" s="8"/>
      <c r="I144" s="8"/>
      <c r="J144" s="8"/>
      <c r="K144" s="8"/>
      <c r="L144" s="8"/>
    </row>
    <row r="145" spans="7:12" ht="30" customHeight="1">
      <c r="G145" s="8"/>
      <c r="H145" s="8"/>
      <c r="I145" s="8"/>
      <c r="J145" s="8"/>
      <c r="K145" s="8"/>
      <c r="L145" s="8"/>
    </row>
    <row r="146" spans="7:12" ht="30" customHeight="1">
      <c r="G146" s="8"/>
      <c r="H146" s="8"/>
      <c r="I146" s="8"/>
      <c r="J146" s="8"/>
      <c r="K146" s="8"/>
      <c r="L146" s="8"/>
    </row>
    <row r="147" spans="7:12" ht="30" customHeight="1">
      <c r="G147" s="8"/>
      <c r="H147" s="8"/>
      <c r="I147" s="8"/>
      <c r="J147" s="8"/>
      <c r="K147" s="8"/>
      <c r="L147" s="8"/>
    </row>
    <row r="148" spans="7:12" ht="30" customHeight="1">
      <c r="G148" s="8"/>
      <c r="H148" s="8"/>
      <c r="I148" s="8"/>
      <c r="J148" s="8"/>
      <c r="K148" s="8"/>
      <c r="L148" s="8"/>
    </row>
    <row r="149" spans="7:12" ht="30" customHeight="1">
      <c r="G149" s="8"/>
      <c r="H149" s="8"/>
      <c r="I149" s="8"/>
      <c r="J149" s="8"/>
      <c r="K149" s="8"/>
      <c r="L149" s="8"/>
    </row>
    <row r="150" spans="7:12" ht="30" customHeight="1">
      <c r="G150" s="8"/>
      <c r="H150" s="8"/>
      <c r="I150" s="8"/>
      <c r="J150" s="8"/>
      <c r="K150" s="8"/>
      <c r="L150" s="8"/>
    </row>
    <row r="151" spans="7:12" ht="30" customHeight="1">
      <c r="G151" s="8"/>
      <c r="H151" s="8"/>
      <c r="I151" s="8"/>
      <c r="J151" s="8"/>
      <c r="K151" s="8"/>
      <c r="L151" s="8"/>
    </row>
    <row r="152" spans="7:12" ht="30" customHeight="1">
      <c r="G152" s="8"/>
      <c r="H152" s="8"/>
      <c r="I152" s="8"/>
      <c r="J152" s="8"/>
      <c r="K152" s="8"/>
      <c r="L152" s="8"/>
    </row>
    <row r="153" spans="7:12" ht="30" customHeight="1">
      <c r="G153" s="8"/>
      <c r="H153" s="8"/>
      <c r="I153" s="8"/>
      <c r="J153" s="8"/>
      <c r="K153" s="8"/>
      <c r="L153" s="8"/>
    </row>
    <row r="154" spans="7:12" ht="30" customHeight="1">
      <c r="G154" s="8"/>
      <c r="H154" s="8"/>
      <c r="I154" s="8"/>
      <c r="J154" s="8"/>
      <c r="K154" s="8"/>
      <c r="L154" s="8"/>
    </row>
    <row r="155" spans="7:12" ht="30" customHeight="1">
      <c r="G155" s="8"/>
      <c r="H155" s="8"/>
      <c r="I155" s="8"/>
      <c r="J155" s="8"/>
      <c r="K155" s="8"/>
      <c r="L155" s="8"/>
    </row>
    <row r="156" spans="7:12" ht="30" customHeight="1">
      <c r="G156" s="8"/>
      <c r="H156" s="8"/>
      <c r="I156" s="8"/>
      <c r="J156" s="8"/>
      <c r="K156" s="8"/>
      <c r="L156" s="8"/>
    </row>
    <row r="157" spans="7:12" ht="30" customHeight="1">
      <c r="G157" s="8"/>
      <c r="H157" s="8"/>
      <c r="I157" s="8"/>
      <c r="J157" s="8"/>
      <c r="K157" s="8"/>
      <c r="L157" s="8"/>
    </row>
    <row r="158" spans="7:12" ht="30" customHeight="1">
      <c r="G158" s="8"/>
      <c r="H158" s="8"/>
      <c r="I158" s="8"/>
      <c r="J158" s="8"/>
      <c r="K158" s="8"/>
      <c r="L158" s="8"/>
    </row>
    <row r="159" spans="7:12" ht="30" customHeight="1">
      <c r="G159" s="8"/>
      <c r="H159" s="8"/>
      <c r="I159" s="8"/>
      <c r="J159" s="8"/>
      <c r="K159" s="8"/>
      <c r="L159" s="8"/>
    </row>
    <row r="160" spans="7:12" ht="30" customHeight="1">
      <c r="G160" s="8"/>
      <c r="H160" s="8"/>
      <c r="I160" s="8"/>
      <c r="J160" s="8"/>
      <c r="K160" s="8"/>
      <c r="L160" s="8"/>
    </row>
    <row r="161" spans="7:12" ht="30" customHeight="1">
      <c r="G161" s="8"/>
      <c r="H161" s="8"/>
      <c r="I161" s="8"/>
      <c r="J161" s="8"/>
      <c r="K161" s="8"/>
      <c r="L161" s="8"/>
    </row>
    <row r="162" spans="7:12" ht="30" customHeight="1">
      <c r="G162" s="8"/>
      <c r="H162" s="8"/>
      <c r="I162" s="8"/>
      <c r="J162" s="8"/>
      <c r="K162" s="8"/>
      <c r="L162" s="8"/>
    </row>
    <row r="163" spans="7:12" ht="30" customHeight="1">
      <c r="G163" s="8"/>
      <c r="H163" s="8"/>
      <c r="I163" s="8"/>
      <c r="J163" s="8"/>
      <c r="K163" s="8"/>
      <c r="L163" s="8"/>
    </row>
    <row r="164" spans="7:12" ht="30" customHeight="1">
      <c r="G164" s="8"/>
      <c r="H164" s="8"/>
      <c r="I164" s="8"/>
      <c r="J164" s="8"/>
      <c r="K164" s="8"/>
      <c r="L164" s="8"/>
    </row>
    <row r="165" spans="7:12" ht="30" customHeight="1">
      <c r="G165" s="8"/>
      <c r="H165" s="8"/>
      <c r="I165" s="8"/>
      <c r="J165" s="8"/>
      <c r="K165" s="8"/>
      <c r="L165" s="8"/>
    </row>
    <row r="166" spans="7:12" ht="30" customHeight="1">
      <c r="G166" s="8"/>
      <c r="H166" s="8"/>
      <c r="I166" s="8"/>
      <c r="J166" s="8"/>
      <c r="K166" s="8"/>
      <c r="L166" s="8"/>
    </row>
    <row r="167" spans="7:12" ht="30" customHeight="1">
      <c r="G167" s="8"/>
      <c r="H167" s="8"/>
      <c r="I167" s="8"/>
      <c r="J167" s="8"/>
      <c r="K167" s="8"/>
      <c r="L167" s="8"/>
    </row>
    <row r="168" spans="7:12" ht="30" customHeight="1">
      <c r="G168" s="8"/>
      <c r="H168" s="8"/>
      <c r="I168" s="8"/>
      <c r="J168" s="8"/>
      <c r="K168" s="8"/>
      <c r="L168" s="8"/>
    </row>
    <row r="169" spans="7:12" ht="30" customHeight="1">
      <c r="G169" s="8"/>
      <c r="H169" s="8"/>
      <c r="I169" s="8"/>
      <c r="J169" s="8"/>
      <c r="K169" s="8"/>
      <c r="L169" s="8"/>
    </row>
    <row r="170" spans="7:12" ht="30" customHeight="1">
      <c r="G170" s="8"/>
      <c r="H170" s="8"/>
      <c r="I170" s="8"/>
      <c r="J170" s="8"/>
      <c r="K170" s="8"/>
      <c r="L170" s="8"/>
    </row>
    <row r="171" spans="7:12" ht="30" customHeight="1">
      <c r="G171" s="8"/>
      <c r="H171" s="8"/>
      <c r="I171" s="8"/>
      <c r="J171" s="8"/>
      <c r="K171" s="8"/>
      <c r="L171" s="8"/>
    </row>
    <row r="172" spans="7:12" ht="30" customHeight="1">
      <c r="G172" s="8"/>
      <c r="H172" s="8"/>
      <c r="I172" s="8"/>
      <c r="J172" s="8"/>
      <c r="K172" s="8"/>
      <c r="L172" s="8"/>
    </row>
    <row r="173" spans="7:12" ht="30" customHeight="1">
      <c r="G173" s="8"/>
      <c r="H173" s="8"/>
      <c r="I173" s="8"/>
      <c r="J173" s="8"/>
      <c r="K173" s="8"/>
      <c r="L173" s="8"/>
    </row>
    <row r="174" spans="7:12" ht="30" customHeight="1">
      <c r="G174" s="8"/>
      <c r="H174" s="8"/>
      <c r="I174" s="8"/>
      <c r="J174" s="8"/>
      <c r="K174" s="8"/>
      <c r="L174" s="8"/>
    </row>
    <row r="175" spans="7:12" ht="30" customHeight="1">
      <c r="G175" s="8"/>
      <c r="H175" s="8"/>
      <c r="I175" s="8"/>
      <c r="J175" s="8"/>
      <c r="K175" s="8"/>
      <c r="L175" s="8"/>
    </row>
    <row r="176" spans="7:12" ht="30" customHeight="1">
      <c r="G176" s="8"/>
      <c r="H176" s="8"/>
      <c r="I176" s="8"/>
      <c r="J176" s="8"/>
      <c r="K176" s="8"/>
      <c r="L176" s="8"/>
    </row>
    <row r="177" spans="7:12" ht="30" customHeight="1">
      <c r="G177" s="8"/>
      <c r="H177" s="8"/>
      <c r="I177" s="8"/>
      <c r="J177" s="8"/>
      <c r="K177" s="8"/>
      <c r="L177" s="8"/>
    </row>
    <row r="178" spans="7:12" ht="30" customHeight="1">
      <c r="G178" s="8"/>
      <c r="H178" s="8"/>
      <c r="I178" s="8"/>
      <c r="J178" s="8"/>
      <c r="K178" s="8"/>
      <c r="L178" s="8"/>
    </row>
    <row r="179" spans="7:12" ht="30" customHeight="1">
      <c r="G179" s="8"/>
      <c r="H179" s="8"/>
      <c r="I179" s="8"/>
      <c r="J179" s="8"/>
      <c r="K179" s="8"/>
      <c r="L179" s="8"/>
    </row>
    <row r="180" spans="7:12" ht="30" customHeight="1">
      <c r="G180" s="8"/>
      <c r="H180" s="8"/>
      <c r="I180" s="8"/>
      <c r="J180" s="8"/>
      <c r="K180" s="8"/>
      <c r="L180" s="8"/>
    </row>
    <row r="181" spans="7:12" ht="30" customHeight="1">
      <c r="G181" s="8"/>
      <c r="H181" s="8"/>
      <c r="I181" s="8"/>
      <c r="J181" s="8"/>
      <c r="K181" s="8"/>
      <c r="L181" s="8"/>
    </row>
    <row r="182" spans="7:12" ht="30" customHeight="1">
      <c r="G182" s="8"/>
      <c r="H182" s="8"/>
      <c r="I182" s="8"/>
      <c r="J182" s="8"/>
      <c r="K182" s="8"/>
      <c r="L182" s="8"/>
    </row>
    <row r="183" spans="7:12" ht="30" customHeight="1">
      <c r="G183" s="8"/>
      <c r="H183" s="8"/>
      <c r="I183" s="8"/>
      <c r="J183" s="8"/>
      <c r="K183" s="8"/>
      <c r="L183" s="8"/>
    </row>
    <row r="184" spans="7:12" ht="30" customHeight="1">
      <c r="G184" s="8"/>
      <c r="H184" s="8"/>
      <c r="I184" s="8"/>
      <c r="J184" s="8"/>
      <c r="K184" s="8"/>
      <c r="L184" s="8"/>
    </row>
    <row r="185" spans="7:12" ht="30" customHeight="1">
      <c r="G185" s="8"/>
      <c r="H185" s="8"/>
      <c r="I185" s="8"/>
      <c r="J185" s="8"/>
      <c r="K185" s="8"/>
      <c r="L185" s="8"/>
    </row>
    <row r="186" spans="7:12" ht="30" customHeight="1">
      <c r="G186" s="8"/>
      <c r="H186" s="8"/>
      <c r="I186" s="8"/>
      <c r="J186" s="8"/>
      <c r="K186" s="8"/>
      <c r="L186" s="8"/>
    </row>
    <row r="187" spans="7:12" ht="30" customHeight="1">
      <c r="G187" s="8"/>
      <c r="H187" s="8"/>
      <c r="I187" s="8"/>
      <c r="J187" s="8"/>
      <c r="K187" s="8"/>
      <c r="L187" s="8"/>
    </row>
    <row r="188" spans="7:12" ht="30" customHeight="1">
      <c r="G188" s="8"/>
      <c r="H188" s="8"/>
      <c r="I188" s="8"/>
      <c r="J188" s="8"/>
      <c r="K188" s="8"/>
      <c r="L188" s="8"/>
    </row>
    <row r="189" spans="7:12" ht="30" customHeight="1">
      <c r="G189" s="8"/>
      <c r="H189" s="8"/>
      <c r="I189" s="8"/>
      <c r="J189" s="8"/>
      <c r="K189" s="8"/>
      <c r="L189" s="8"/>
    </row>
    <row r="190" spans="7:12" ht="30" customHeight="1">
      <c r="G190" s="8"/>
      <c r="H190" s="8"/>
      <c r="I190" s="8"/>
      <c r="J190" s="8"/>
      <c r="K190" s="8"/>
      <c r="L190" s="8"/>
    </row>
    <row r="191" spans="7:12" ht="30" customHeight="1">
      <c r="G191" s="8"/>
      <c r="H191" s="8"/>
      <c r="I191" s="8"/>
      <c r="J191" s="8"/>
      <c r="K191" s="8"/>
      <c r="L191" s="8"/>
    </row>
    <row r="192" spans="7:12" ht="30" customHeight="1">
      <c r="G192" s="8"/>
      <c r="H192" s="8"/>
      <c r="I192" s="8"/>
      <c r="J192" s="8"/>
      <c r="K192" s="8"/>
      <c r="L192" s="8"/>
    </row>
    <row r="193" spans="7:12" ht="30" customHeight="1">
      <c r="G193" s="8"/>
      <c r="H193" s="8"/>
      <c r="I193" s="8"/>
      <c r="J193" s="8"/>
      <c r="K193" s="8"/>
      <c r="L193" s="8"/>
    </row>
    <row r="194" spans="7:12" ht="30" customHeight="1">
      <c r="G194" s="8"/>
      <c r="H194" s="8"/>
      <c r="I194" s="8"/>
      <c r="J194" s="8"/>
      <c r="K194" s="8"/>
      <c r="L194" s="8"/>
    </row>
    <row r="195" spans="7:12" ht="30" customHeight="1">
      <c r="G195" s="8"/>
      <c r="H195" s="8"/>
      <c r="I195" s="8"/>
      <c r="J195" s="8"/>
      <c r="K195" s="8"/>
      <c r="L195" s="8"/>
    </row>
    <row r="196" spans="7:12" ht="30" customHeight="1">
      <c r="G196" s="8"/>
      <c r="H196" s="8"/>
      <c r="I196" s="8"/>
      <c r="J196" s="8"/>
      <c r="K196" s="8"/>
      <c r="L196" s="8"/>
    </row>
    <row r="197" spans="7:12" ht="30" customHeight="1">
      <c r="G197" s="8"/>
      <c r="H197" s="8"/>
      <c r="I197" s="8"/>
      <c r="J197" s="8"/>
      <c r="K197" s="8"/>
      <c r="L197" s="8"/>
    </row>
    <row r="198" spans="7:12" ht="30" customHeight="1">
      <c r="G198" s="8"/>
      <c r="H198" s="8"/>
      <c r="I198" s="8"/>
      <c r="J198" s="8"/>
      <c r="K198" s="8"/>
      <c r="L198" s="8"/>
    </row>
    <row r="199" spans="7:12" ht="30" customHeight="1">
      <c r="G199" s="8"/>
      <c r="H199" s="8"/>
      <c r="I199" s="8"/>
      <c r="J199" s="8"/>
      <c r="K199" s="8"/>
      <c r="L199" s="8"/>
    </row>
    <row r="200" spans="7:12" ht="30" customHeight="1">
      <c r="G200" s="8"/>
      <c r="H200" s="8"/>
      <c r="I200" s="8"/>
      <c r="J200" s="8"/>
      <c r="K200" s="8"/>
      <c r="L200" s="8"/>
    </row>
    <row r="201" spans="7:12" ht="30" customHeight="1">
      <c r="G201" s="8"/>
      <c r="H201" s="8"/>
      <c r="I201" s="8"/>
      <c r="J201" s="8"/>
      <c r="K201" s="8"/>
      <c r="L201" s="8"/>
    </row>
    <row r="202" spans="7:12" ht="30" customHeight="1">
      <c r="G202" s="8"/>
      <c r="H202" s="8"/>
      <c r="I202" s="8"/>
      <c r="J202" s="8"/>
      <c r="K202" s="8"/>
      <c r="L202" s="8"/>
    </row>
    <row r="203" spans="7:12" ht="30" customHeight="1">
      <c r="G203" s="8"/>
      <c r="H203" s="8"/>
      <c r="I203" s="8"/>
      <c r="J203" s="8"/>
      <c r="K203" s="8"/>
      <c r="L203" s="8"/>
    </row>
    <row r="204" spans="7:12" ht="30" customHeight="1">
      <c r="G204" s="8"/>
      <c r="H204" s="8"/>
      <c r="I204" s="8"/>
      <c r="J204" s="8"/>
      <c r="K204" s="8"/>
      <c r="L204" s="8"/>
    </row>
    <row r="205" spans="7:12" ht="30" customHeight="1">
      <c r="G205" s="8"/>
      <c r="H205" s="8"/>
      <c r="I205" s="8"/>
      <c r="J205" s="8"/>
      <c r="K205" s="8"/>
      <c r="L205" s="8"/>
    </row>
    <row r="206" spans="7:12" ht="30" customHeight="1">
      <c r="G206" s="8"/>
      <c r="H206" s="8"/>
      <c r="I206" s="8"/>
      <c r="J206" s="8"/>
      <c r="K206" s="8"/>
      <c r="L206" s="8"/>
    </row>
    <row r="207" spans="7:12" ht="30" customHeight="1">
      <c r="G207" s="8"/>
      <c r="H207" s="8"/>
      <c r="I207" s="8"/>
      <c r="J207" s="8"/>
      <c r="K207" s="8"/>
      <c r="L207" s="8"/>
    </row>
    <row r="208" spans="7:12" ht="30" customHeight="1">
      <c r="G208" s="8"/>
      <c r="H208" s="8"/>
      <c r="I208" s="8"/>
      <c r="J208" s="8"/>
      <c r="K208" s="8"/>
      <c r="L208" s="8"/>
    </row>
    <row r="209" spans="7:12" ht="30" customHeight="1">
      <c r="G209" s="8"/>
      <c r="H209" s="8"/>
      <c r="I209" s="8"/>
      <c r="J209" s="8"/>
      <c r="K209" s="8"/>
      <c r="L209" s="8"/>
    </row>
    <row r="210" spans="7:12" ht="30" customHeight="1">
      <c r="G210" s="8"/>
      <c r="H210" s="8"/>
      <c r="I210" s="8"/>
      <c r="J210" s="8"/>
      <c r="K210" s="8"/>
      <c r="L210" s="8"/>
    </row>
    <row r="211" spans="7:12" ht="30" customHeight="1">
      <c r="G211" s="8"/>
      <c r="H211" s="8"/>
      <c r="I211" s="8"/>
      <c r="J211" s="8"/>
      <c r="K211" s="8"/>
      <c r="L211" s="8"/>
    </row>
    <row r="212" spans="7:12" ht="30" customHeight="1">
      <c r="G212" s="8"/>
      <c r="H212" s="8"/>
      <c r="I212" s="8"/>
      <c r="J212" s="8"/>
      <c r="K212" s="8"/>
      <c r="L212" s="8"/>
    </row>
    <row r="213" spans="7:12" ht="30" customHeight="1">
      <c r="G213" s="8"/>
      <c r="H213" s="8"/>
      <c r="I213" s="8"/>
      <c r="J213" s="8"/>
      <c r="K213" s="8"/>
      <c r="L213" s="8"/>
    </row>
    <row r="214" spans="7:12" ht="30" customHeight="1">
      <c r="G214" s="8"/>
      <c r="H214" s="8"/>
      <c r="I214" s="8"/>
      <c r="J214" s="8"/>
      <c r="K214" s="8"/>
      <c r="L214" s="8"/>
    </row>
    <row r="215" spans="7:12" ht="30" customHeight="1">
      <c r="G215" s="8"/>
      <c r="H215" s="8"/>
      <c r="I215" s="8"/>
      <c r="J215" s="8"/>
      <c r="K215" s="8"/>
      <c r="L215" s="8"/>
    </row>
    <row r="216" spans="7:12" ht="30" customHeight="1">
      <c r="G216" s="8"/>
      <c r="H216" s="8"/>
      <c r="I216" s="8"/>
      <c r="J216" s="8"/>
      <c r="K216" s="8"/>
      <c r="L216" s="8"/>
    </row>
    <row r="217" spans="7:12" ht="30" customHeight="1">
      <c r="G217" s="8"/>
      <c r="H217" s="8"/>
      <c r="I217" s="8"/>
      <c r="J217" s="8"/>
      <c r="K217" s="8"/>
      <c r="L217" s="8"/>
    </row>
    <row r="218" spans="7:12" ht="30" customHeight="1">
      <c r="G218" s="8"/>
      <c r="H218" s="8"/>
      <c r="I218" s="8"/>
      <c r="J218" s="8"/>
      <c r="K218" s="8"/>
      <c r="L218" s="8"/>
    </row>
    <row r="219" spans="7:12" ht="30" customHeight="1">
      <c r="G219" s="8"/>
      <c r="H219" s="8"/>
      <c r="I219" s="8"/>
      <c r="J219" s="8"/>
      <c r="K219" s="8"/>
      <c r="L219" s="8"/>
    </row>
    <row r="220" spans="7:12" ht="30" customHeight="1">
      <c r="G220" s="8"/>
      <c r="H220" s="8"/>
      <c r="I220" s="8"/>
      <c r="J220" s="8"/>
      <c r="K220" s="8"/>
      <c r="L220" s="8"/>
    </row>
    <row r="221" spans="7:12" ht="30" customHeight="1">
      <c r="G221" s="8"/>
      <c r="H221" s="8"/>
      <c r="I221" s="8"/>
      <c r="J221" s="8"/>
      <c r="K221" s="8"/>
      <c r="L221" s="8"/>
    </row>
    <row r="222" spans="7:12" ht="30" customHeight="1">
      <c r="G222" s="8"/>
      <c r="H222" s="8"/>
      <c r="I222" s="8"/>
      <c r="J222" s="8"/>
      <c r="K222" s="8"/>
      <c r="L222" s="8"/>
    </row>
    <row r="223" spans="7:12" ht="30" customHeight="1">
      <c r="G223" s="8"/>
      <c r="H223" s="8"/>
      <c r="I223" s="8"/>
      <c r="J223" s="8"/>
      <c r="K223" s="8"/>
      <c r="L223" s="8"/>
    </row>
    <row r="224" spans="7:12" ht="30" customHeight="1">
      <c r="G224" s="8"/>
      <c r="H224" s="8"/>
      <c r="I224" s="8"/>
      <c r="J224" s="8"/>
      <c r="K224" s="8"/>
      <c r="L224" s="8"/>
    </row>
    <row r="225" spans="7:12" ht="30" customHeight="1">
      <c r="G225" s="8"/>
      <c r="H225" s="8"/>
      <c r="I225" s="8"/>
      <c r="J225" s="8"/>
      <c r="K225" s="8"/>
      <c r="L225" s="8"/>
    </row>
    <row r="226" spans="7:12" ht="30" customHeight="1">
      <c r="G226" s="8"/>
      <c r="H226" s="8"/>
      <c r="I226" s="8"/>
      <c r="J226" s="8"/>
      <c r="K226" s="8"/>
      <c r="L226" s="8"/>
    </row>
    <row r="227" spans="7:12" ht="30" customHeight="1">
      <c r="G227" s="8"/>
      <c r="H227" s="8"/>
      <c r="I227" s="8"/>
      <c r="J227" s="8"/>
      <c r="K227" s="8"/>
      <c r="L227" s="8"/>
    </row>
    <row r="228" spans="7:12" ht="30" customHeight="1">
      <c r="G228" s="8"/>
      <c r="H228" s="8"/>
      <c r="I228" s="8"/>
      <c r="J228" s="8"/>
      <c r="K228" s="8"/>
      <c r="L228" s="8"/>
    </row>
    <row r="229" spans="7:12" ht="30" customHeight="1">
      <c r="G229" s="8"/>
      <c r="H229" s="8"/>
      <c r="I229" s="8"/>
      <c r="J229" s="8"/>
      <c r="K229" s="8"/>
      <c r="L229" s="8"/>
    </row>
    <row r="230" spans="7:12" ht="30" customHeight="1">
      <c r="G230" s="8"/>
      <c r="H230" s="8"/>
      <c r="I230" s="8"/>
      <c r="J230" s="8"/>
      <c r="K230" s="8"/>
      <c r="L230" s="8"/>
    </row>
    <row r="231" spans="7:12" ht="30" customHeight="1">
      <c r="G231" s="8"/>
      <c r="H231" s="8"/>
      <c r="I231" s="8"/>
      <c r="J231" s="8"/>
      <c r="K231" s="8"/>
      <c r="L231" s="8"/>
    </row>
    <row r="232" spans="7:12" ht="30" customHeight="1">
      <c r="G232" s="8"/>
      <c r="H232" s="8"/>
      <c r="I232" s="8"/>
      <c r="J232" s="8"/>
      <c r="K232" s="8"/>
      <c r="L232" s="8"/>
    </row>
    <row r="233" spans="7:12" ht="30" customHeight="1">
      <c r="G233" s="8"/>
      <c r="H233" s="8"/>
      <c r="I233" s="8"/>
      <c r="J233" s="8"/>
      <c r="K233" s="8"/>
      <c r="L233" s="8"/>
    </row>
    <row r="234" spans="7:12" ht="30" customHeight="1">
      <c r="G234" s="8"/>
      <c r="H234" s="8"/>
      <c r="I234" s="8"/>
      <c r="J234" s="8"/>
      <c r="K234" s="8"/>
      <c r="L234" s="8"/>
    </row>
    <row r="235" spans="7:12" ht="30" customHeight="1">
      <c r="G235" s="8"/>
      <c r="H235" s="8"/>
      <c r="I235" s="8"/>
      <c r="J235" s="8"/>
      <c r="K235" s="8"/>
      <c r="L235" s="8"/>
    </row>
    <row r="236" spans="7:12" ht="30" customHeight="1">
      <c r="G236" s="8"/>
      <c r="H236" s="8"/>
      <c r="I236" s="8"/>
      <c r="J236" s="8"/>
      <c r="K236" s="8"/>
      <c r="L236" s="8"/>
    </row>
    <row r="237" spans="7:12" ht="30" customHeight="1">
      <c r="G237" s="8"/>
      <c r="H237" s="8"/>
      <c r="I237" s="8"/>
      <c r="J237" s="8"/>
      <c r="K237" s="8"/>
      <c r="L237" s="8"/>
    </row>
    <row r="238" spans="7:12" ht="30" customHeight="1">
      <c r="G238" s="8"/>
      <c r="H238" s="8"/>
      <c r="I238" s="8"/>
      <c r="J238" s="8"/>
      <c r="K238" s="8"/>
      <c r="L238" s="8"/>
    </row>
    <row r="239" spans="7:12" ht="30" customHeight="1">
      <c r="G239" s="8"/>
      <c r="H239" s="8"/>
      <c r="I239" s="8"/>
      <c r="J239" s="8"/>
      <c r="K239" s="8"/>
      <c r="L239" s="8"/>
    </row>
    <row r="240" spans="7:12" ht="30" customHeight="1">
      <c r="G240" s="8"/>
      <c r="H240" s="8"/>
      <c r="I240" s="8"/>
      <c r="J240" s="8"/>
      <c r="K240" s="8"/>
      <c r="L240" s="8"/>
    </row>
    <row r="241" spans="7:12" ht="30" customHeight="1">
      <c r="G241" s="8"/>
      <c r="H241" s="8"/>
      <c r="I241" s="8"/>
      <c r="J241" s="8"/>
      <c r="K241" s="8"/>
      <c r="L241" s="8"/>
    </row>
    <row r="242" spans="7:12" ht="30" customHeight="1">
      <c r="G242" s="8"/>
      <c r="H242" s="8"/>
      <c r="I242" s="8"/>
      <c r="J242" s="8"/>
      <c r="K242" s="8"/>
      <c r="L242" s="8"/>
    </row>
    <row r="243" spans="7:12" ht="30" customHeight="1">
      <c r="G243" s="8"/>
      <c r="H243" s="8"/>
      <c r="I243" s="8"/>
      <c r="J243" s="8"/>
      <c r="K243" s="8"/>
      <c r="L243" s="8"/>
    </row>
    <row r="244" spans="7:12" ht="30" customHeight="1">
      <c r="G244" s="8"/>
      <c r="H244" s="8"/>
      <c r="I244" s="8"/>
      <c r="J244" s="8"/>
      <c r="K244" s="8"/>
      <c r="L244" s="8"/>
    </row>
    <row r="245" spans="7:12" ht="30" customHeight="1">
      <c r="G245" s="8"/>
      <c r="H245" s="8"/>
      <c r="I245" s="8"/>
      <c r="J245" s="8"/>
      <c r="K245" s="8"/>
      <c r="L245" s="8"/>
    </row>
    <row r="246" spans="7:12" ht="30" customHeight="1">
      <c r="G246" s="8"/>
      <c r="H246" s="8"/>
      <c r="I246" s="8"/>
      <c r="J246" s="8"/>
      <c r="K246" s="8"/>
      <c r="L246" s="8"/>
    </row>
    <row r="247" spans="7:12" ht="30" customHeight="1">
      <c r="G247" s="8"/>
      <c r="H247" s="8"/>
      <c r="I247" s="8"/>
      <c r="J247" s="8"/>
      <c r="K247" s="8"/>
      <c r="L247" s="8"/>
    </row>
    <row r="248" spans="7:12" ht="30" customHeight="1">
      <c r="G248" s="8"/>
      <c r="H248" s="8"/>
      <c r="I248" s="8"/>
      <c r="J248" s="8"/>
      <c r="K248" s="8"/>
      <c r="L248" s="8"/>
    </row>
    <row r="249" spans="7:12" ht="30" customHeight="1">
      <c r="G249" s="8"/>
      <c r="H249" s="8"/>
      <c r="I249" s="8"/>
      <c r="J249" s="8"/>
      <c r="K249" s="8"/>
      <c r="L249" s="8"/>
    </row>
  </sheetData>
  <sheetProtection/>
  <mergeCells count="97">
    <mergeCell ref="E44:E45"/>
    <mergeCell ref="B24:B26"/>
    <mergeCell ref="G24:G26"/>
    <mergeCell ref="H24:H26"/>
    <mergeCell ref="I24:I26"/>
    <mergeCell ref="A43:D45"/>
    <mergeCell ref="D33:D34"/>
    <mergeCell ref="C38:D38"/>
    <mergeCell ref="A42:B42"/>
    <mergeCell ref="I33:I34"/>
    <mergeCell ref="J24:J26"/>
    <mergeCell ref="J39:J41"/>
    <mergeCell ref="H35:H36"/>
    <mergeCell ref="I39:I41"/>
    <mergeCell ref="A33:B34"/>
    <mergeCell ref="H27:H28"/>
    <mergeCell ref="A35:B36"/>
    <mergeCell ref="G35:G36"/>
    <mergeCell ref="E38:F38"/>
    <mergeCell ref="A29:B29"/>
    <mergeCell ref="A38:B41"/>
    <mergeCell ref="G7:G10"/>
    <mergeCell ref="I7:I10"/>
    <mergeCell ref="L39:L41"/>
    <mergeCell ref="L35:L36"/>
    <mergeCell ref="I27:I28"/>
    <mergeCell ref="J27:J28"/>
    <mergeCell ref="K35:K36"/>
    <mergeCell ref="J35:J36"/>
    <mergeCell ref="L24:L26"/>
    <mergeCell ref="E40:F40"/>
    <mergeCell ref="G31:L31"/>
    <mergeCell ref="G27:G28"/>
    <mergeCell ref="E30:L30"/>
    <mergeCell ref="J33:J34"/>
    <mergeCell ref="H33:H34"/>
    <mergeCell ref="K33:K34"/>
    <mergeCell ref="E31:E32"/>
    <mergeCell ref="I35:I36"/>
    <mergeCell ref="A20:D22"/>
    <mergeCell ref="L7:L10"/>
    <mergeCell ref="E13:L13"/>
    <mergeCell ref="A30:D32"/>
    <mergeCell ref="A11:B12"/>
    <mergeCell ref="J7:J10"/>
    <mergeCell ref="K7:K10"/>
    <mergeCell ref="A7:B10"/>
    <mergeCell ref="H7:H10"/>
    <mergeCell ref="K24:K26"/>
    <mergeCell ref="G5:L5"/>
    <mergeCell ref="L11:L12"/>
    <mergeCell ref="F31:F32"/>
    <mergeCell ref="K27:K28"/>
    <mergeCell ref="A37:B37"/>
    <mergeCell ref="A4:D6"/>
    <mergeCell ref="E4:E6"/>
    <mergeCell ref="F4:L4"/>
    <mergeCell ref="F5:F6"/>
    <mergeCell ref="A13:D15"/>
    <mergeCell ref="G21:L21"/>
    <mergeCell ref="G14:L14"/>
    <mergeCell ref="E14:E15"/>
    <mergeCell ref="A27:B28"/>
    <mergeCell ref="E41:F41"/>
    <mergeCell ref="L27:L28"/>
    <mergeCell ref="L33:L34"/>
    <mergeCell ref="E21:E22"/>
    <mergeCell ref="E20:L20"/>
    <mergeCell ref="A23:B23"/>
    <mergeCell ref="H11:H12"/>
    <mergeCell ref="I11:I12"/>
    <mergeCell ref="J11:J12"/>
    <mergeCell ref="K11:K12"/>
    <mergeCell ref="F44:F45"/>
    <mergeCell ref="K39:K41"/>
    <mergeCell ref="F14:F15"/>
    <mergeCell ref="G33:G34"/>
    <mergeCell ref="G11:G12"/>
    <mergeCell ref="F21:F22"/>
    <mergeCell ref="L47:L50"/>
    <mergeCell ref="E48:F48"/>
    <mergeCell ref="E50:F50"/>
    <mergeCell ref="E51:F51"/>
    <mergeCell ref="A46:B50"/>
    <mergeCell ref="E52:F52"/>
    <mergeCell ref="K47:K50"/>
    <mergeCell ref="E46:F46"/>
    <mergeCell ref="B1:L3"/>
    <mergeCell ref="A54:F54"/>
    <mergeCell ref="G44:L44"/>
    <mergeCell ref="E43:L43"/>
    <mergeCell ref="I47:I50"/>
    <mergeCell ref="J47:J50"/>
    <mergeCell ref="E53:F53"/>
    <mergeCell ref="C46:D46"/>
    <mergeCell ref="A51:B51"/>
    <mergeCell ref="A18:B19"/>
  </mergeCells>
  <printOptions horizontalCentered="1"/>
  <pageMargins left="0.2362204724409449" right="0.2362204724409449" top="0.4724409448818898" bottom="0.35433070866141736" header="0.31496062992125984" footer="0"/>
  <pageSetup horizontalDpi="600" verticalDpi="600" orientation="landscape" paperSize="9" scale="58" r:id="rId2"/>
  <headerFooter>
    <oddFooter>&amp;C&amp;13&amp;P</oddFooter>
  </headerFooter>
  <rowBreaks count="4" manualBreakCount="4">
    <brk id="12" max="11" man="1"/>
    <brk id="19" max="11" man="1"/>
    <brk id="29" max="11" man="1"/>
    <brk id="4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38.00390625" style="0" customWidth="1"/>
    <col min="2" max="2" width="19.8515625" style="0" customWidth="1"/>
    <col min="3" max="3" width="19.57421875" style="0" customWidth="1"/>
    <col min="4" max="4" width="18.8515625" style="0" customWidth="1"/>
    <col min="5" max="5" width="15.421875" style="0" bestFit="1" customWidth="1"/>
    <col min="6" max="6" width="16.140625" style="0" customWidth="1"/>
    <col min="7" max="9" width="16.421875" style="0" bestFit="1" customWidth="1"/>
    <col min="11" max="11" width="15.421875" style="0" bestFit="1" customWidth="1"/>
  </cols>
  <sheetData>
    <row r="1" spans="1:9" ht="21" customHeight="1">
      <c r="A1" s="123" t="s">
        <v>177</v>
      </c>
      <c r="B1" s="123"/>
      <c r="C1" s="123"/>
      <c r="D1" s="123"/>
      <c r="E1" s="123"/>
      <c r="F1" s="123"/>
      <c r="G1" s="123"/>
      <c r="H1" s="123"/>
      <c r="I1" s="123"/>
    </row>
    <row r="2" spans="1:9" ht="14.2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46.5" customHeight="1">
      <c r="A3" s="26" t="s">
        <v>91</v>
      </c>
      <c r="B3" s="26" t="s">
        <v>50</v>
      </c>
      <c r="C3" s="26" t="s">
        <v>51</v>
      </c>
      <c r="D3" s="26" t="s">
        <v>83</v>
      </c>
      <c r="E3" s="26" t="s">
        <v>13</v>
      </c>
      <c r="F3" s="26" t="s">
        <v>62</v>
      </c>
      <c r="G3" s="26" t="s">
        <v>63</v>
      </c>
      <c r="H3" s="26" t="s">
        <v>84</v>
      </c>
      <c r="I3" s="26" t="s">
        <v>14</v>
      </c>
    </row>
    <row r="4" spans="1:9" ht="30">
      <c r="A4" s="31" t="s">
        <v>42</v>
      </c>
      <c r="B4" s="28"/>
      <c r="C4" s="28"/>
      <c r="D4" s="28"/>
      <c r="E4" s="28"/>
      <c r="F4" s="28"/>
      <c r="G4" s="28"/>
      <c r="H4" s="28"/>
      <c r="I4" s="28">
        <f>SUM(B4:H4)</f>
        <v>0</v>
      </c>
    </row>
    <row r="5" spans="1:9" ht="15">
      <c r="A5" s="30" t="s">
        <v>43</v>
      </c>
      <c r="B5" s="28"/>
      <c r="C5" s="28"/>
      <c r="D5" s="28"/>
      <c r="E5" s="28"/>
      <c r="F5" s="28"/>
      <c r="G5" s="28"/>
      <c r="H5" s="28"/>
      <c r="I5" s="28">
        <f aca="true" t="shared" si="0" ref="I5:I27">SUM(B5:H5)</f>
        <v>0</v>
      </c>
    </row>
    <row r="6" spans="1:9" ht="15">
      <c r="A6" s="30" t="s">
        <v>96</v>
      </c>
      <c r="B6" s="28"/>
      <c r="C6" s="28"/>
      <c r="D6" s="28"/>
      <c r="E6" s="28"/>
      <c r="F6" s="28"/>
      <c r="G6" s="28"/>
      <c r="H6" s="28"/>
      <c r="I6" s="28">
        <f t="shared" si="0"/>
        <v>0</v>
      </c>
    </row>
    <row r="7" spans="1:9" ht="15">
      <c r="A7" s="30" t="s">
        <v>97</v>
      </c>
      <c r="B7" s="28"/>
      <c r="C7" s="28"/>
      <c r="D7" s="28"/>
      <c r="E7" s="28"/>
      <c r="F7" s="28"/>
      <c r="G7" s="28"/>
      <c r="H7" s="28"/>
      <c r="I7" s="28">
        <f t="shared" si="0"/>
        <v>0</v>
      </c>
    </row>
    <row r="8" spans="1:9" ht="30">
      <c r="A8" s="30" t="s">
        <v>98</v>
      </c>
      <c r="B8" s="28"/>
      <c r="C8" s="28"/>
      <c r="D8" s="28"/>
      <c r="E8" s="28"/>
      <c r="F8" s="28"/>
      <c r="G8" s="28"/>
      <c r="H8" s="28"/>
      <c r="I8" s="28">
        <f t="shared" si="0"/>
        <v>0</v>
      </c>
    </row>
    <row r="9" spans="1:9" ht="30">
      <c r="A9" s="31" t="s">
        <v>99</v>
      </c>
      <c r="B9" s="28"/>
      <c r="C9" s="28"/>
      <c r="D9" s="28"/>
      <c r="E9" s="28"/>
      <c r="F9" s="28"/>
      <c r="G9" s="28"/>
      <c r="H9" s="28"/>
      <c r="I9" s="28">
        <f t="shared" si="0"/>
        <v>0</v>
      </c>
    </row>
    <row r="10" spans="1:9" ht="15">
      <c r="A10" s="30" t="s">
        <v>100</v>
      </c>
      <c r="B10" s="28"/>
      <c r="C10" s="28"/>
      <c r="D10" s="28"/>
      <c r="E10" s="28"/>
      <c r="F10" s="28"/>
      <c r="G10" s="28"/>
      <c r="H10" s="28"/>
      <c r="I10" s="28">
        <f t="shared" si="0"/>
        <v>0</v>
      </c>
    </row>
    <row r="11" spans="1:9" ht="30">
      <c r="A11" s="30" t="s">
        <v>71</v>
      </c>
      <c r="B11" s="28"/>
      <c r="C11" s="28"/>
      <c r="D11" s="28"/>
      <c r="E11" s="28"/>
      <c r="F11" s="28"/>
      <c r="G11" s="28"/>
      <c r="H11" s="28"/>
      <c r="I11" s="28">
        <f t="shared" si="0"/>
        <v>0</v>
      </c>
    </row>
    <row r="12" spans="1:9" ht="15">
      <c r="A12" s="30" t="s">
        <v>74</v>
      </c>
      <c r="B12" s="28"/>
      <c r="C12" s="28"/>
      <c r="D12" s="28"/>
      <c r="E12" s="28"/>
      <c r="F12" s="28"/>
      <c r="G12" s="28"/>
      <c r="H12" s="28"/>
      <c r="I12" s="28">
        <f t="shared" si="0"/>
        <v>0</v>
      </c>
    </row>
    <row r="13" spans="1:9" ht="30">
      <c r="A13" s="30" t="s">
        <v>70</v>
      </c>
      <c r="B13" s="28"/>
      <c r="C13" s="28"/>
      <c r="D13" s="28"/>
      <c r="E13" s="28"/>
      <c r="F13" s="28"/>
      <c r="G13" s="28"/>
      <c r="H13" s="28"/>
      <c r="I13" s="28">
        <f t="shared" si="0"/>
        <v>0</v>
      </c>
    </row>
    <row r="14" spans="1:9" ht="30">
      <c r="A14" s="30" t="s">
        <v>80</v>
      </c>
      <c r="B14" s="28"/>
      <c r="C14" s="28"/>
      <c r="D14" s="28"/>
      <c r="E14" s="28"/>
      <c r="F14" s="28"/>
      <c r="G14" s="28"/>
      <c r="H14" s="28"/>
      <c r="I14" s="28">
        <f t="shared" si="0"/>
        <v>0</v>
      </c>
    </row>
    <row r="15" spans="1:9" ht="15">
      <c r="A15" s="30" t="s">
        <v>29</v>
      </c>
      <c r="B15" s="28"/>
      <c r="C15" s="28"/>
      <c r="D15" s="28"/>
      <c r="E15" s="28"/>
      <c r="F15" s="28"/>
      <c r="G15" s="28"/>
      <c r="H15" s="28"/>
      <c r="I15" s="28">
        <f t="shared" si="0"/>
        <v>0</v>
      </c>
    </row>
    <row r="16" spans="1:9" ht="15">
      <c r="A16" s="30" t="s">
        <v>26</v>
      </c>
      <c r="B16" s="28"/>
      <c r="C16" s="28"/>
      <c r="D16" s="28"/>
      <c r="E16" s="28"/>
      <c r="F16" s="28"/>
      <c r="G16" s="28"/>
      <c r="H16" s="28"/>
      <c r="I16" s="28">
        <f t="shared" si="0"/>
        <v>0</v>
      </c>
    </row>
    <row r="17" spans="1:9" ht="15">
      <c r="A17" s="30" t="s">
        <v>47</v>
      </c>
      <c r="B17" s="28"/>
      <c r="C17" s="28"/>
      <c r="D17" s="28"/>
      <c r="E17" s="28"/>
      <c r="F17" s="28"/>
      <c r="G17" s="28"/>
      <c r="H17" s="28"/>
      <c r="I17" s="28">
        <f t="shared" si="0"/>
        <v>0</v>
      </c>
    </row>
    <row r="18" spans="1:9" ht="15">
      <c r="A18" s="30" t="s">
        <v>102</v>
      </c>
      <c r="B18" s="28"/>
      <c r="C18" s="28"/>
      <c r="D18" s="28"/>
      <c r="E18" s="28"/>
      <c r="F18" s="28"/>
      <c r="G18" s="28"/>
      <c r="H18" s="28"/>
      <c r="I18" s="28">
        <f t="shared" si="0"/>
        <v>0</v>
      </c>
    </row>
    <row r="19" spans="1:9" ht="15">
      <c r="A19" s="30" t="s">
        <v>52</v>
      </c>
      <c r="B19" s="28"/>
      <c r="C19" s="28"/>
      <c r="D19" s="28"/>
      <c r="E19" s="28"/>
      <c r="F19" s="28"/>
      <c r="G19" s="28"/>
      <c r="H19" s="28"/>
      <c r="I19" s="28">
        <f t="shared" si="0"/>
        <v>0</v>
      </c>
    </row>
    <row r="20" spans="1:9" ht="15">
      <c r="A20" s="30" t="s">
        <v>87</v>
      </c>
      <c r="B20" s="28"/>
      <c r="C20" s="28"/>
      <c r="D20" s="28"/>
      <c r="E20" s="28"/>
      <c r="F20" s="28"/>
      <c r="G20" s="28"/>
      <c r="H20" s="28"/>
      <c r="I20" s="28">
        <f t="shared" si="0"/>
        <v>0</v>
      </c>
    </row>
    <row r="21" spans="1:9" ht="15">
      <c r="A21" s="30" t="s">
        <v>61</v>
      </c>
      <c r="B21" s="28"/>
      <c r="C21" s="28"/>
      <c r="D21" s="28"/>
      <c r="E21" s="28"/>
      <c r="F21" s="28"/>
      <c r="G21" s="28"/>
      <c r="H21" s="28"/>
      <c r="I21" s="28">
        <f t="shared" si="0"/>
        <v>0</v>
      </c>
    </row>
    <row r="22" spans="1:9" ht="30">
      <c r="A22" s="30" t="s">
        <v>68</v>
      </c>
      <c r="B22" s="28"/>
      <c r="C22" s="28"/>
      <c r="D22" s="28"/>
      <c r="E22" s="28"/>
      <c r="F22" s="28"/>
      <c r="G22" s="28"/>
      <c r="H22" s="28"/>
      <c r="I22" s="28">
        <f t="shared" si="0"/>
        <v>0</v>
      </c>
    </row>
    <row r="23" spans="1:9" ht="15">
      <c r="A23" s="30" t="s">
        <v>104</v>
      </c>
      <c r="B23" s="28"/>
      <c r="C23" s="28"/>
      <c r="D23" s="28"/>
      <c r="E23" s="28"/>
      <c r="F23" s="28"/>
      <c r="G23" s="28"/>
      <c r="H23" s="28"/>
      <c r="I23" s="28">
        <f t="shared" si="0"/>
        <v>0</v>
      </c>
    </row>
    <row r="24" spans="1:9" ht="15">
      <c r="A24" s="30" t="s">
        <v>52</v>
      </c>
      <c r="B24" s="28"/>
      <c r="C24" s="28"/>
      <c r="D24" s="28"/>
      <c r="E24" s="28"/>
      <c r="F24" s="28"/>
      <c r="G24" s="28"/>
      <c r="H24" s="28"/>
      <c r="I24" s="28">
        <f t="shared" si="0"/>
        <v>0</v>
      </c>
    </row>
    <row r="25" spans="1:9" ht="15">
      <c r="A25" s="30" t="s">
        <v>41</v>
      </c>
      <c r="B25" s="28"/>
      <c r="C25" s="28"/>
      <c r="D25" s="28"/>
      <c r="E25" s="28"/>
      <c r="F25" s="28"/>
      <c r="G25" s="28"/>
      <c r="H25" s="28"/>
      <c r="I25" s="28">
        <f t="shared" si="0"/>
        <v>0</v>
      </c>
    </row>
    <row r="26" spans="1:9" ht="15">
      <c r="A26" s="30" t="s">
        <v>78</v>
      </c>
      <c r="B26" s="28"/>
      <c r="C26" s="28"/>
      <c r="D26" s="28"/>
      <c r="E26" s="28"/>
      <c r="F26" s="28"/>
      <c r="G26" s="28"/>
      <c r="H26" s="28"/>
      <c r="I26" s="28">
        <f t="shared" si="0"/>
        <v>0</v>
      </c>
    </row>
    <row r="27" spans="1:9" ht="15">
      <c r="A27" s="30" t="s">
        <v>45</v>
      </c>
      <c r="B27" s="28"/>
      <c r="C27" s="28"/>
      <c r="D27" s="28"/>
      <c r="E27" s="28"/>
      <c r="F27" s="28"/>
      <c r="G27" s="28"/>
      <c r="H27" s="28"/>
      <c r="I27" s="28">
        <f t="shared" si="0"/>
        <v>0</v>
      </c>
    </row>
    <row r="28" spans="1:9" ht="18.75" customHeight="1">
      <c r="A28" s="24" t="s">
        <v>14</v>
      </c>
      <c r="B28" s="25">
        <f>SUM(B4:B27)-B17-B22</f>
        <v>0</v>
      </c>
      <c r="C28" s="25">
        <f aca="true" t="shared" si="1" ref="C28:H28">SUM(C4:C27)-C17-C22</f>
        <v>0</v>
      </c>
      <c r="D28" s="25">
        <f t="shared" si="1"/>
        <v>0</v>
      </c>
      <c r="E28" s="25">
        <f t="shared" si="1"/>
        <v>0</v>
      </c>
      <c r="F28" s="25">
        <f t="shared" si="1"/>
        <v>0</v>
      </c>
      <c r="G28" s="25">
        <f>SUM(G4:G27)-G17-G22</f>
        <v>0</v>
      </c>
      <c r="H28" s="25">
        <f t="shared" si="1"/>
        <v>0</v>
      </c>
      <c r="I28" s="25">
        <f>SUM(I4:I27)-I17-I22</f>
        <v>0</v>
      </c>
    </row>
    <row r="29" spans="2:9" ht="15">
      <c r="B29" s="22"/>
      <c r="C29" s="22"/>
      <c r="D29" s="22"/>
      <c r="E29" s="22"/>
      <c r="F29" s="22"/>
      <c r="G29" s="22"/>
      <c r="H29" s="22"/>
      <c r="I29" s="22"/>
    </row>
    <row r="30" spans="1:9" ht="21" customHeight="1">
      <c r="A30" s="123" t="s">
        <v>177</v>
      </c>
      <c r="B30" s="123"/>
      <c r="C30" s="123"/>
      <c r="D30" s="123"/>
      <c r="E30" s="123"/>
      <c r="F30" s="123"/>
      <c r="G30" s="123"/>
      <c r="H30" s="123"/>
      <c r="I30" s="123"/>
    </row>
    <row r="31" ht="7.5" customHeight="1"/>
    <row r="32" spans="1:9" ht="46.5" customHeight="1">
      <c r="A32" s="26" t="s">
        <v>92</v>
      </c>
      <c r="B32" s="26" t="s">
        <v>53</v>
      </c>
      <c r="C32" s="26" t="s">
        <v>51</v>
      </c>
      <c r="D32" s="26" t="s">
        <v>83</v>
      </c>
      <c r="E32" s="26" t="s">
        <v>13</v>
      </c>
      <c r="F32" s="26" t="s">
        <v>62</v>
      </c>
      <c r="G32" s="26" t="s">
        <v>63</v>
      </c>
      <c r="H32" s="26" t="s">
        <v>84</v>
      </c>
      <c r="I32" s="26" t="s">
        <v>14</v>
      </c>
    </row>
    <row r="33" spans="1:9" ht="30">
      <c r="A33" s="31" t="s">
        <v>42</v>
      </c>
      <c r="B33" s="28"/>
      <c r="C33" s="28"/>
      <c r="D33" s="28"/>
      <c r="E33" s="28"/>
      <c r="F33" s="28"/>
      <c r="G33" s="28"/>
      <c r="H33" s="28"/>
      <c r="I33" s="28">
        <f>SUM(B33:H33)</f>
        <v>0</v>
      </c>
    </row>
    <row r="34" spans="1:9" ht="15">
      <c r="A34" s="30" t="s">
        <v>43</v>
      </c>
      <c r="B34" s="28"/>
      <c r="C34" s="28"/>
      <c r="D34" s="28"/>
      <c r="E34" s="28"/>
      <c r="F34" s="28"/>
      <c r="G34" s="28"/>
      <c r="H34" s="28"/>
      <c r="I34" s="28">
        <f aca="true" t="shared" si="2" ref="I34:I56">SUM(B34:H34)</f>
        <v>0</v>
      </c>
    </row>
    <row r="35" spans="1:9" ht="15">
      <c r="A35" s="30" t="s">
        <v>96</v>
      </c>
      <c r="B35" s="28"/>
      <c r="C35" s="28"/>
      <c r="D35" s="28"/>
      <c r="E35" s="28"/>
      <c r="F35" s="28"/>
      <c r="G35" s="28"/>
      <c r="H35" s="28"/>
      <c r="I35" s="28">
        <f t="shared" si="2"/>
        <v>0</v>
      </c>
    </row>
    <row r="36" spans="1:9" ht="15">
      <c r="A36" s="30" t="s">
        <v>97</v>
      </c>
      <c r="B36" s="28"/>
      <c r="C36" s="28"/>
      <c r="D36" s="28"/>
      <c r="E36" s="28"/>
      <c r="F36" s="28"/>
      <c r="G36" s="28"/>
      <c r="H36" s="28"/>
      <c r="I36" s="28">
        <f t="shared" si="2"/>
        <v>0</v>
      </c>
    </row>
    <row r="37" spans="1:9" ht="30">
      <c r="A37" s="30" t="s">
        <v>98</v>
      </c>
      <c r="B37" s="28"/>
      <c r="C37" s="28"/>
      <c r="D37" s="28"/>
      <c r="E37" s="28"/>
      <c r="F37" s="28"/>
      <c r="G37" s="28"/>
      <c r="H37" s="28"/>
      <c r="I37" s="28">
        <f t="shared" si="2"/>
        <v>0</v>
      </c>
    </row>
    <row r="38" spans="1:9" ht="30">
      <c r="A38" s="31" t="s">
        <v>99</v>
      </c>
      <c r="B38" s="28"/>
      <c r="C38" s="28"/>
      <c r="D38" s="28"/>
      <c r="E38" s="28"/>
      <c r="F38" s="28"/>
      <c r="G38" s="28"/>
      <c r="H38" s="28"/>
      <c r="I38" s="28">
        <f t="shared" si="2"/>
        <v>0</v>
      </c>
    </row>
    <row r="39" spans="1:9" ht="15">
      <c r="A39" s="30" t="s">
        <v>100</v>
      </c>
      <c r="B39" s="28"/>
      <c r="C39" s="28"/>
      <c r="D39" s="28"/>
      <c r="E39" s="28"/>
      <c r="F39" s="28"/>
      <c r="G39" s="28"/>
      <c r="H39" s="28"/>
      <c r="I39" s="28">
        <f t="shared" si="2"/>
        <v>0</v>
      </c>
    </row>
    <row r="40" spans="1:9" ht="30">
      <c r="A40" s="30" t="s">
        <v>71</v>
      </c>
      <c r="B40" s="28"/>
      <c r="C40" s="28"/>
      <c r="D40" s="28"/>
      <c r="E40" s="28"/>
      <c r="F40" s="28"/>
      <c r="G40" s="28"/>
      <c r="H40" s="28"/>
      <c r="I40" s="28">
        <f t="shared" si="2"/>
        <v>0</v>
      </c>
    </row>
    <row r="41" spans="1:9" ht="15">
      <c r="A41" s="30" t="s">
        <v>74</v>
      </c>
      <c r="B41" s="28"/>
      <c r="C41" s="28"/>
      <c r="D41" s="28"/>
      <c r="E41" s="28"/>
      <c r="F41" s="28"/>
      <c r="G41" s="28"/>
      <c r="H41" s="28"/>
      <c r="I41" s="28">
        <f t="shared" si="2"/>
        <v>0</v>
      </c>
    </row>
    <row r="42" spans="1:9" ht="30">
      <c r="A42" s="30" t="s">
        <v>70</v>
      </c>
      <c r="B42" s="28"/>
      <c r="C42" s="28"/>
      <c r="D42" s="28"/>
      <c r="E42" s="28"/>
      <c r="F42" s="28"/>
      <c r="G42" s="28"/>
      <c r="H42" s="28"/>
      <c r="I42" s="28">
        <f t="shared" si="2"/>
        <v>0</v>
      </c>
    </row>
    <row r="43" spans="1:9" ht="30">
      <c r="A43" s="30" t="s">
        <v>80</v>
      </c>
      <c r="B43" s="28"/>
      <c r="C43" s="28"/>
      <c r="D43" s="28"/>
      <c r="E43" s="28"/>
      <c r="F43" s="28"/>
      <c r="G43" s="28"/>
      <c r="H43" s="28"/>
      <c r="I43" s="28">
        <f t="shared" si="2"/>
        <v>0</v>
      </c>
    </row>
    <row r="44" spans="1:9" ht="15">
      <c r="A44" s="30" t="s">
        <v>29</v>
      </c>
      <c r="B44" s="28"/>
      <c r="C44" s="28"/>
      <c r="D44" s="28"/>
      <c r="E44" s="28"/>
      <c r="F44" s="28"/>
      <c r="G44" s="28"/>
      <c r="H44" s="28"/>
      <c r="I44" s="28">
        <f t="shared" si="2"/>
        <v>0</v>
      </c>
    </row>
    <row r="45" spans="1:9" ht="15">
      <c r="A45" s="30" t="s">
        <v>26</v>
      </c>
      <c r="B45" s="28"/>
      <c r="C45" s="28"/>
      <c r="D45" s="28"/>
      <c r="E45" s="28"/>
      <c r="F45" s="28"/>
      <c r="G45" s="28"/>
      <c r="H45" s="28"/>
      <c r="I45" s="28">
        <f t="shared" si="2"/>
        <v>0</v>
      </c>
    </row>
    <row r="46" spans="1:9" ht="15">
      <c r="A46" s="30" t="s">
        <v>47</v>
      </c>
      <c r="B46" s="28"/>
      <c r="C46" s="28"/>
      <c r="D46" s="28"/>
      <c r="E46" s="28"/>
      <c r="F46" s="28"/>
      <c r="G46" s="28"/>
      <c r="H46" s="28"/>
      <c r="I46" s="28">
        <f t="shared" si="2"/>
        <v>0</v>
      </c>
    </row>
    <row r="47" spans="1:9" ht="15">
      <c r="A47" s="30" t="s">
        <v>102</v>
      </c>
      <c r="B47" s="28"/>
      <c r="C47" s="28"/>
      <c r="D47" s="28"/>
      <c r="E47" s="28"/>
      <c r="F47" s="28"/>
      <c r="G47" s="28"/>
      <c r="H47" s="28"/>
      <c r="I47" s="28">
        <f t="shared" si="2"/>
        <v>0</v>
      </c>
    </row>
    <row r="48" spans="1:9" ht="15">
      <c r="A48" s="30" t="s">
        <v>52</v>
      </c>
      <c r="B48" s="28"/>
      <c r="C48" s="28"/>
      <c r="D48" s="28"/>
      <c r="E48" s="28"/>
      <c r="F48" s="28"/>
      <c r="G48" s="28"/>
      <c r="H48" s="28"/>
      <c r="I48" s="28">
        <f t="shared" si="2"/>
        <v>0</v>
      </c>
    </row>
    <row r="49" spans="1:9" ht="15">
      <c r="A49" s="30" t="s">
        <v>87</v>
      </c>
      <c r="B49" s="28"/>
      <c r="C49" s="28"/>
      <c r="D49" s="28"/>
      <c r="E49" s="28"/>
      <c r="F49" s="28"/>
      <c r="G49" s="28"/>
      <c r="H49" s="28"/>
      <c r="I49" s="28">
        <f t="shared" si="2"/>
        <v>0</v>
      </c>
    </row>
    <row r="50" spans="1:9" ht="15">
      <c r="A50" s="30" t="s">
        <v>61</v>
      </c>
      <c r="B50" s="28"/>
      <c r="C50" s="28"/>
      <c r="D50" s="28"/>
      <c r="E50" s="28"/>
      <c r="F50" s="28"/>
      <c r="G50" s="28"/>
      <c r="H50" s="28"/>
      <c r="I50" s="28">
        <f t="shared" si="2"/>
        <v>0</v>
      </c>
    </row>
    <row r="51" spans="1:9" ht="30">
      <c r="A51" s="30" t="s">
        <v>68</v>
      </c>
      <c r="B51" s="28"/>
      <c r="C51" s="28"/>
      <c r="D51" s="28"/>
      <c r="E51" s="28"/>
      <c r="F51" s="28"/>
      <c r="G51" s="28"/>
      <c r="H51" s="28"/>
      <c r="I51" s="28">
        <f t="shared" si="2"/>
        <v>0</v>
      </c>
    </row>
    <row r="52" spans="1:9" ht="15">
      <c r="A52" s="30" t="s">
        <v>103</v>
      </c>
      <c r="B52" s="28"/>
      <c r="C52" s="28"/>
      <c r="D52" s="28"/>
      <c r="E52" s="28"/>
      <c r="F52" s="28"/>
      <c r="G52" s="28"/>
      <c r="H52" s="28"/>
      <c r="I52" s="28">
        <f t="shared" si="2"/>
        <v>0</v>
      </c>
    </row>
    <row r="53" spans="1:9" ht="15">
      <c r="A53" s="30" t="s">
        <v>52</v>
      </c>
      <c r="B53" s="28"/>
      <c r="C53" s="28"/>
      <c r="D53" s="28"/>
      <c r="E53" s="28"/>
      <c r="F53" s="28"/>
      <c r="G53" s="28"/>
      <c r="H53" s="28"/>
      <c r="I53" s="28">
        <f t="shared" si="2"/>
        <v>0</v>
      </c>
    </row>
    <row r="54" spans="1:9" ht="15">
      <c r="A54" s="30" t="s">
        <v>41</v>
      </c>
      <c r="B54" s="28"/>
      <c r="C54" s="28"/>
      <c r="D54" s="28"/>
      <c r="E54" s="28"/>
      <c r="F54" s="28"/>
      <c r="G54" s="28"/>
      <c r="H54" s="28"/>
      <c r="I54" s="28">
        <f t="shared" si="2"/>
        <v>0</v>
      </c>
    </row>
    <row r="55" spans="1:9" ht="15">
      <c r="A55" s="30" t="s">
        <v>78</v>
      </c>
      <c r="B55" s="28"/>
      <c r="C55" s="28"/>
      <c r="D55" s="28"/>
      <c r="E55" s="28"/>
      <c r="F55" s="28"/>
      <c r="G55" s="28"/>
      <c r="H55" s="28"/>
      <c r="I55" s="28">
        <f t="shared" si="2"/>
        <v>0</v>
      </c>
    </row>
    <row r="56" spans="1:9" ht="15" customHeight="1">
      <c r="A56" s="30" t="s">
        <v>45</v>
      </c>
      <c r="B56" s="28"/>
      <c r="C56" s="28"/>
      <c r="D56" s="28"/>
      <c r="E56" s="28"/>
      <c r="F56" s="28"/>
      <c r="G56" s="28"/>
      <c r="H56" s="28"/>
      <c r="I56" s="28">
        <f t="shared" si="2"/>
        <v>0</v>
      </c>
    </row>
    <row r="57" spans="1:9" ht="18.75" customHeight="1">
      <c r="A57" s="24" t="s">
        <v>14</v>
      </c>
      <c r="B57" s="25">
        <f>SUM(B33:B56)-B46-B51</f>
        <v>0</v>
      </c>
      <c r="C57" s="25">
        <f aca="true" t="shared" si="3" ref="C57:H57">SUM(C33:C56)-C46-C51</f>
        <v>0</v>
      </c>
      <c r="D57" s="25">
        <f t="shared" si="3"/>
        <v>0</v>
      </c>
      <c r="E57" s="25">
        <f t="shared" si="3"/>
        <v>0</v>
      </c>
      <c r="F57" s="25">
        <f t="shared" si="3"/>
        <v>0</v>
      </c>
      <c r="G57" s="25">
        <f t="shared" si="3"/>
        <v>0</v>
      </c>
      <c r="H57" s="25">
        <f t="shared" si="3"/>
        <v>0</v>
      </c>
      <c r="I57" s="25">
        <f>SUM(I33:I56)-I46-I51</f>
        <v>0</v>
      </c>
    </row>
    <row r="58" ht="18" customHeight="1">
      <c r="I58" s="22"/>
    </row>
    <row r="59" spans="1:9" ht="18" customHeight="1">
      <c r="A59" s="27" t="s">
        <v>101</v>
      </c>
      <c r="B59" s="23" t="s">
        <v>91</v>
      </c>
      <c r="C59" s="23" t="s">
        <v>92</v>
      </c>
      <c r="D59" s="23" t="s">
        <v>14</v>
      </c>
      <c r="F59" s="27" t="s">
        <v>101</v>
      </c>
      <c r="G59" s="23" t="s">
        <v>91</v>
      </c>
      <c r="H59" s="23" t="s">
        <v>92</v>
      </c>
      <c r="I59" s="23" t="s">
        <v>14</v>
      </c>
    </row>
    <row r="60" spans="1:9" ht="18" customHeight="1">
      <c r="A60" s="29" t="s">
        <v>94</v>
      </c>
      <c r="B60" s="28">
        <f>B28</f>
        <v>0</v>
      </c>
      <c r="C60" s="28">
        <f>B57</f>
        <v>0</v>
      </c>
      <c r="D60" s="28">
        <f>SUM(B60:C60)</f>
        <v>0</v>
      </c>
      <c r="F60" s="29" t="s">
        <v>105</v>
      </c>
      <c r="G60" s="28">
        <f>B60+B63+B64</f>
        <v>0</v>
      </c>
      <c r="H60" s="28">
        <f>C60+C63+C64</f>
        <v>0</v>
      </c>
      <c r="I60" s="28">
        <f>SUM(G60:H60)</f>
        <v>0</v>
      </c>
    </row>
    <row r="61" spans="1:9" ht="18" customHeight="1">
      <c r="A61" s="29" t="s">
        <v>93</v>
      </c>
      <c r="B61" s="28">
        <f>C28</f>
        <v>0</v>
      </c>
      <c r="C61" s="28">
        <f>C57</f>
        <v>0</v>
      </c>
      <c r="D61" s="28">
        <f aca="true" t="shared" si="4" ref="D61:D66">SUM(B61:C61)</f>
        <v>0</v>
      </c>
      <c r="F61" s="29" t="s">
        <v>106</v>
      </c>
      <c r="G61" s="28">
        <f>B61+B65</f>
        <v>0</v>
      </c>
      <c r="H61" s="28">
        <f>C61+C65</f>
        <v>0</v>
      </c>
      <c r="I61" s="28">
        <f>SUM(G61:H61)</f>
        <v>0</v>
      </c>
    </row>
    <row r="62" spans="1:9" ht="18" customHeight="1">
      <c r="A62" s="29" t="s">
        <v>83</v>
      </c>
      <c r="B62" s="28">
        <f>D28</f>
        <v>0</v>
      </c>
      <c r="C62" s="28">
        <f>D57</f>
        <v>0</v>
      </c>
      <c r="D62" s="28">
        <f t="shared" si="4"/>
        <v>0</v>
      </c>
      <c r="F62" s="29" t="s">
        <v>107</v>
      </c>
      <c r="G62" s="28">
        <f>B62+B66</f>
        <v>0</v>
      </c>
      <c r="H62" s="28">
        <f>C62+C66</f>
        <v>0</v>
      </c>
      <c r="I62" s="28">
        <f>SUM(G62:H62)</f>
        <v>0</v>
      </c>
    </row>
    <row r="63" spans="1:9" ht="18" customHeight="1">
      <c r="A63" s="29" t="s">
        <v>95</v>
      </c>
      <c r="B63" s="28">
        <f>E28</f>
        <v>0</v>
      </c>
      <c r="C63" s="28">
        <f>E57</f>
        <v>0</v>
      </c>
      <c r="D63" s="28">
        <f t="shared" si="4"/>
        <v>0</v>
      </c>
      <c r="F63" s="24" t="s">
        <v>14</v>
      </c>
      <c r="G63" s="25">
        <f>SUM(G60:G62)</f>
        <v>0</v>
      </c>
      <c r="H63" s="25">
        <f>SUM(H60:H62)</f>
        <v>0</v>
      </c>
      <c r="I63" s="25">
        <f>SUM(G63:H63)</f>
        <v>0</v>
      </c>
    </row>
    <row r="64" spans="1:4" ht="18" customHeight="1">
      <c r="A64" s="29" t="s">
        <v>62</v>
      </c>
      <c r="B64" s="28">
        <f>F28</f>
        <v>0</v>
      </c>
      <c r="C64" s="28">
        <f>F57</f>
        <v>0</v>
      </c>
      <c r="D64" s="28">
        <f t="shared" si="4"/>
        <v>0</v>
      </c>
    </row>
    <row r="65" spans="1:4" ht="18" customHeight="1">
      <c r="A65" s="29" t="s">
        <v>63</v>
      </c>
      <c r="B65" s="28">
        <f>G28</f>
        <v>0</v>
      </c>
      <c r="C65" s="28">
        <f>G57</f>
        <v>0</v>
      </c>
      <c r="D65" s="28">
        <f t="shared" si="4"/>
        <v>0</v>
      </c>
    </row>
    <row r="66" spans="1:4" ht="18" customHeight="1">
      <c r="A66" s="29" t="s">
        <v>84</v>
      </c>
      <c r="B66" s="28">
        <f>H28</f>
        <v>0</v>
      </c>
      <c r="C66" s="28">
        <f>H57</f>
        <v>0</v>
      </c>
      <c r="D66" s="28">
        <f t="shared" si="4"/>
        <v>0</v>
      </c>
    </row>
    <row r="67" spans="1:4" ht="15">
      <c r="A67" s="24" t="s">
        <v>14</v>
      </c>
      <c r="B67" s="25">
        <f>SUM(B60:B66)</f>
        <v>0</v>
      </c>
      <c r="C67" s="25">
        <f>SUM(C60:C66)</f>
        <v>0</v>
      </c>
      <c r="D67" s="25">
        <f>SUM(D60:D66)</f>
        <v>0</v>
      </c>
    </row>
    <row r="70" ht="15">
      <c r="A70" t="s">
        <v>108</v>
      </c>
    </row>
    <row r="71" spans="1:7" ht="15">
      <c r="A71" t="s">
        <v>109</v>
      </c>
      <c r="B71" t="s">
        <v>111</v>
      </c>
      <c r="C71" t="s">
        <v>112</v>
      </c>
      <c r="D71" t="s">
        <v>113</v>
      </c>
      <c r="E71" t="s">
        <v>114</v>
      </c>
      <c r="F71" t="s">
        <v>115</v>
      </c>
      <c r="G71" t="s">
        <v>77</v>
      </c>
    </row>
    <row r="72" spans="1:7" ht="15">
      <c r="A72" t="s">
        <v>59</v>
      </c>
      <c r="B72" s="33">
        <f>B15+B44</f>
        <v>0</v>
      </c>
      <c r="C72" s="22">
        <f>E15+E44</f>
        <v>0</v>
      </c>
      <c r="E72" s="33">
        <f>B15</f>
        <v>0</v>
      </c>
      <c r="F72" s="22">
        <f>E15</f>
        <v>0</v>
      </c>
      <c r="G72" s="22">
        <f>B72+C72</f>
        <v>0</v>
      </c>
    </row>
    <row r="73" spans="1:7" ht="15">
      <c r="A73" t="s">
        <v>110</v>
      </c>
      <c r="B73" s="33">
        <f>B16+B45</f>
        <v>0</v>
      </c>
      <c r="C73" s="22">
        <f>E16+E45</f>
        <v>0</v>
      </c>
      <c r="E73" s="33">
        <f>B16</f>
        <v>0</v>
      </c>
      <c r="F73" s="22">
        <f>E16</f>
        <v>0</v>
      </c>
      <c r="G73" s="22">
        <f>B73+C73</f>
        <v>0</v>
      </c>
    </row>
    <row r="74" spans="1:6" ht="15">
      <c r="A74" t="s">
        <v>77</v>
      </c>
      <c r="B74" s="33">
        <f>B72+B73</f>
        <v>0</v>
      </c>
      <c r="C74" s="22">
        <f>C72+C73</f>
        <v>0</v>
      </c>
      <c r="E74" s="33">
        <f>E72+E73</f>
        <v>0</v>
      </c>
      <c r="F74" s="22">
        <f>F72+F73</f>
        <v>0</v>
      </c>
    </row>
    <row r="76" spans="1:9" ht="15">
      <c r="A76" t="s">
        <v>116</v>
      </c>
      <c r="B76" t="s">
        <v>111</v>
      </c>
      <c r="C76" t="s">
        <v>112</v>
      </c>
      <c r="D76" t="s">
        <v>113</v>
      </c>
      <c r="E76" t="s">
        <v>114</v>
      </c>
      <c r="F76" t="s">
        <v>115</v>
      </c>
      <c r="G76" t="s">
        <v>120</v>
      </c>
      <c r="H76" t="s">
        <v>121</v>
      </c>
      <c r="I76" t="s">
        <v>122</v>
      </c>
    </row>
    <row r="77" spans="1:9" ht="15">
      <c r="A77" t="s">
        <v>23</v>
      </c>
      <c r="B77" s="33">
        <f aca="true" t="shared" si="5" ref="B77:B87">B4+C4+D4+B33+C33+D33</f>
        <v>0</v>
      </c>
      <c r="C77" s="22">
        <f aca="true" t="shared" si="6" ref="C77:C87">E4+E33</f>
        <v>0</v>
      </c>
      <c r="D77" s="22">
        <f aca="true" t="shared" si="7" ref="D77:D87">F4+G4+H4+F33+G33+H33</f>
        <v>0</v>
      </c>
      <c r="E77" s="33">
        <f aca="true" t="shared" si="8" ref="E77:E87">B4+C4+D4</f>
        <v>0</v>
      </c>
      <c r="F77" s="22">
        <f aca="true" t="shared" si="9" ref="F77:F87">E4</f>
        <v>0</v>
      </c>
      <c r="G77" s="33">
        <f aca="true" t="shared" si="10" ref="G77:G87">B4</f>
        <v>0</v>
      </c>
      <c r="H77" s="33">
        <f aca="true" t="shared" si="11" ref="H77:H87">C4</f>
        <v>0</v>
      </c>
      <c r="I77" s="33">
        <f aca="true" t="shared" si="12" ref="I77:I87">D4</f>
        <v>0</v>
      </c>
    </row>
    <row r="78" spans="1:9" ht="15">
      <c r="A78" t="s">
        <v>24</v>
      </c>
      <c r="B78" s="33">
        <f t="shared" si="5"/>
        <v>0</v>
      </c>
      <c r="C78" s="22">
        <f t="shared" si="6"/>
        <v>0</v>
      </c>
      <c r="D78" s="22">
        <f t="shared" si="7"/>
        <v>0</v>
      </c>
      <c r="E78" s="33">
        <f t="shared" si="8"/>
        <v>0</v>
      </c>
      <c r="F78" s="22">
        <f t="shared" si="9"/>
        <v>0</v>
      </c>
      <c r="G78" s="33">
        <f t="shared" si="10"/>
        <v>0</v>
      </c>
      <c r="H78" s="33">
        <f t="shared" si="11"/>
        <v>0</v>
      </c>
      <c r="I78" s="33">
        <f t="shared" si="12"/>
        <v>0</v>
      </c>
    </row>
    <row r="79" spans="1:9" ht="15">
      <c r="A79" t="s">
        <v>31</v>
      </c>
      <c r="B79" s="33">
        <f t="shared" si="5"/>
        <v>0</v>
      </c>
      <c r="C79" s="22">
        <f t="shared" si="6"/>
        <v>0</v>
      </c>
      <c r="D79" s="22">
        <f t="shared" si="7"/>
        <v>0</v>
      </c>
      <c r="E79" s="33">
        <f t="shared" si="8"/>
        <v>0</v>
      </c>
      <c r="F79" s="22">
        <f t="shared" si="9"/>
        <v>0</v>
      </c>
      <c r="G79" s="33">
        <f t="shared" si="10"/>
        <v>0</v>
      </c>
      <c r="H79" s="33">
        <f t="shared" si="11"/>
        <v>0</v>
      </c>
      <c r="I79" s="33">
        <f t="shared" si="12"/>
        <v>0</v>
      </c>
    </row>
    <row r="80" spans="1:9" ht="15">
      <c r="A80" t="s">
        <v>32</v>
      </c>
      <c r="B80" s="33">
        <f t="shared" si="5"/>
        <v>0</v>
      </c>
      <c r="C80" s="22">
        <f t="shared" si="6"/>
        <v>0</v>
      </c>
      <c r="D80" s="22">
        <f t="shared" si="7"/>
        <v>0</v>
      </c>
      <c r="E80" s="33">
        <f t="shared" si="8"/>
        <v>0</v>
      </c>
      <c r="F80" s="22">
        <f t="shared" si="9"/>
        <v>0</v>
      </c>
      <c r="G80" s="33">
        <f t="shared" si="10"/>
        <v>0</v>
      </c>
      <c r="H80" s="33">
        <f t="shared" si="11"/>
        <v>0</v>
      </c>
      <c r="I80" s="33">
        <f t="shared" si="12"/>
        <v>0</v>
      </c>
    </row>
    <row r="81" spans="1:9" ht="15">
      <c r="A81" t="s">
        <v>25</v>
      </c>
      <c r="B81" s="33">
        <f t="shared" si="5"/>
        <v>0</v>
      </c>
      <c r="C81" s="22">
        <f t="shared" si="6"/>
        <v>0</v>
      </c>
      <c r="D81" s="22">
        <f t="shared" si="7"/>
        <v>0</v>
      </c>
      <c r="E81" s="33">
        <f t="shared" si="8"/>
        <v>0</v>
      </c>
      <c r="F81" s="22">
        <f t="shared" si="9"/>
        <v>0</v>
      </c>
      <c r="G81" s="33">
        <f t="shared" si="10"/>
        <v>0</v>
      </c>
      <c r="H81" s="33">
        <f t="shared" si="11"/>
        <v>0</v>
      </c>
      <c r="I81" s="33">
        <f t="shared" si="12"/>
        <v>0</v>
      </c>
    </row>
    <row r="82" spans="1:9" ht="15">
      <c r="A82" t="s">
        <v>5</v>
      </c>
      <c r="B82" s="33">
        <f t="shared" si="5"/>
        <v>0</v>
      </c>
      <c r="C82" s="22">
        <f t="shared" si="6"/>
        <v>0</v>
      </c>
      <c r="D82" s="22">
        <f t="shared" si="7"/>
        <v>0</v>
      </c>
      <c r="E82" s="33">
        <f t="shared" si="8"/>
        <v>0</v>
      </c>
      <c r="F82" s="22">
        <f t="shared" si="9"/>
        <v>0</v>
      </c>
      <c r="G82" s="33">
        <f t="shared" si="10"/>
        <v>0</v>
      </c>
      <c r="H82" s="33">
        <f t="shared" si="11"/>
        <v>0</v>
      </c>
      <c r="I82" s="33">
        <f t="shared" si="12"/>
        <v>0</v>
      </c>
    </row>
    <row r="83" spans="1:9" ht="15">
      <c r="A83" t="s">
        <v>6</v>
      </c>
      <c r="B83" s="33">
        <f t="shared" si="5"/>
        <v>0</v>
      </c>
      <c r="C83" s="22">
        <f t="shared" si="6"/>
        <v>0</v>
      </c>
      <c r="D83" s="22">
        <f t="shared" si="7"/>
        <v>0</v>
      </c>
      <c r="E83" s="33">
        <f t="shared" si="8"/>
        <v>0</v>
      </c>
      <c r="F83" s="22">
        <f t="shared" si="9"/>
        <v>0</v>
      </c>
      <c r="G83" s="33">
        <f t="shared" si="10"/>
        <v>0</v>
      </c>
      <c r="H83" s="33">
        <f t="shared" si="11"/>
        <v>0</v>
      </c>
      <c r="I83" s="33">
        <f t="shared" si="12"/>
        <v>0</v>
      </c>
    </row>
    <row r="84" spans="1:9" ht="15">
      <c r="A84" t="s">
        <v>72</v>
      </c>
      <c r="B84" s="33">
        <f t="shared" si="5"/>
        <v>0</v>
      </c>
      <c r="C84" s="22">
        <f t="shared" si="6"/>
        <v>0</v>
      </c>
      <c r="D84" s="22">
        <f t="shared" si="7"/>
        <v>0</v>
      </c>
      <c r="E84" s="33">
        <f t="shared" si="8"/>
        <v>0</v>
      </c>
      <c r="F84" s="22">
        <f t="shared" si="9"/>
        <v>0</v>
      </c>
      <c r="G84" s="33">
        <f t="shared" si="10"/>
        <v>0</v>
      </c>
      <c r="H84" s="33">
        <f t="shared" si="11"/>
        <v>0</v>
      </c>
      <c r="I84" s="33">
        <f t="shared" si="12"/>
        <v>0</v>
      </c>
    </row>
    <row r="85" spans="1:9" ht="15">
      <c r="A85" t="s">
        <v>73</v>
      </c>
      <c r="B85" s="33">
        <f t="shared" si="5"/>
        <v>0</v>
      </c>
      <c r="C85" s="22">
        <f t="shared" si="6"/>
        <v>0</v>
      </c>
      <c r="D85" s="22">
        <f t="shared" si="7"/>
        <v>0</v>
      </c>
      <c r="E85" s="33">
        <f t="shared" si="8"/>
        <v>0</v>
      </c>
      <c r="F85" s="22">
        <f t="shared" si="9"/>
        <v>0</v>
      </c>
      <c r="G85" s="33">
        <f t="shared" si="10"/>
        <v>0</v>
      </c>
      <c r="H85" s="33">
        <f t="shared" si="11"/>
        <v>0</v>
      </c>
      <c r="I85" s="33">
        <f t="shared" si="12"/>
        <v>0</v>
      </c>
    </row>
    <row r="86" spans="1:9" ht="15">
      <c r="A86" t="s">
        <v>75</v>
      </c>
      <c r="B86" s="33">
        <f t="shared" si="5"/>
        <v>0</v>
      </c>
      <c r="C86" s="22">
        <f t="shared" si="6"/>
        <v>0</v>
      </c>
      <c r="D86" s="22">
        <f t="shared" si="7"/>
        <v>0</v>
      </c>
      <c r="E86" s="33">
        <f t="shared" si="8"/>
        <v>0</v>
      </c>
      <c r="F86" s="22">
        <f t="shared" si="9"/>
        <v>0</v>
      </c>
      <c r="G86" s="33">
        <f t="shared" si="10"/>
        <v>0</v>
      </c>
      <c r="H86" s="33">
        <f t="shared" si="11"/>
        <v>0</v>
      </c>
      <c r="I86" s="33">
        <f t="shared" si="12"/>
        <v>0</v>
      </c>
    </row>
    <row r="87" spans="1:9" ht="15">
      <c r="A87" t="s">
        <v>58</v>
      </c>
      <c r="B87" s="33">
        <f t="shared" si="5"/>
        <v>0</v>
      </c>
      <c r="C87" s="22">
        <f t="shared" si="6"/>
        <v>0</v>
      </c>
      <c r="D87" s="22">
        <f t="shared" si="7"/>
        <v>0</v>
      </c>
      <c r="E87" s="33">
        <f t="shared" si="8"/>
        <v>0</v>
      </c>
      <c r="F87" s="22">
        <f t="shared" si="9"/>
        <v>0</v>
      </c>
      <c r="G87" s="33">
        <f t="shared" si="10"/>
        <v>0</v>
      </c>
      <c r="H87" s="33">
        <f t="shared" si="11"/>
        <v>0</v>
      </c>
      <c r="I87" s="33">
        <f t="shared" si="12"/>
        <v>0</v>
      </c>
    </row>
    <row r="88" spans="1:9" ht="15">
      <c r="A88" t="s">
        <v>60</v>
      </c>
      <c r="B88" s="33">
        <f>B17+C17+D17+B46+C46+D46</f>
        <v>0</v>
      </c>
      <c r="C88" s="22">
        <f>E17+E46</f>
        <v>0</v>
      </c>
      <c r="D88" s="22">
        <f>F17+G17+H17+F46+G46+H46</f>
        <v>0</v>
      </c>
      <c r="E88" s="33">
        <f>B17+C17+D17</f>
        <v>0</v>
      </c>
      <c r="F88" s="22">
        <f>E17</f>
        <v>0</v>
      </c>
      <c r="G88" s="33">
        <f>B17</f>
        <v>0</v>
      </c>
      <c r="H88" s="33">
        <f>C17</f>
        <v>0</v>
      </c>
      <c r="I88" s="33">
        <f>D17</f>
        <v>0</v>
      </c>
    </row>
    <row r="89" spans="1:9" ht="15">
      <c r="A89" t="s">
        <v>69</v>
      </c>
      <c r="B89" s="33">
        <f>B21+C21+D21+B50+C50+D50</f>
        <v>0</v>
      </c>
      <c r="C89" s="22">
        <f>E21+E50</f>
        <v>0</v>
      </c>
      <c r="D89" s="22">
        <f>F21+G21+H21+F50+G50+H50</f>
        <v>0</v>
      </c>
      <c r="E89" s="33">
        <f>B21+C21+D21</f>
        <v>0</v>
      </c>
      <c r="F89" s="22">
        <f>E21</f>
        <v>0</v>
      </c>
      <c r="G89" s="33">
        <f aca="true" t="shared" si="13" ref="G89:I90">B21</f>
        <v>0</v>
      </c>
      <c r="H89" s="33">
        <f t="shared" si="13"/>
        <v>0</v>
      </c>
      <c r="I89" s="33">
        <f t="shared" si="13"/>
        <v>0</v>
      </c>
    </row>
    <row r="90" spans="1:9" ht="15">
      <c r="A90" t="s">
        <v>76</v>
      </c>
      <c r="B90" s="33">
        <f>B22+C22+D22+B51+C51+D51</f>
        <v>0</v>
      </c>
      <c r="C90" s="22">
        <f>E22+E51</f>
        <v>0</v>
      </c>
      <c r="D90" s="22">
        <f>F22+G22+H22+F51+G51+H51</f>
        <v>0</v>
      </c>
      <c r="E90" s="33">
        <f>B22+C22+D22</f>
        <v>0</v>
      </c>
      <c r="F90" s="22">
        <f>E22</f>
        <v>0</v>
      </c>
      <c r="G90" s="33">
        <f t="shared" si="13"/>
        <v>0</v>
      </c>
      <c r="H90" s="33">
        <f t="shared" si="13"/>
        <v>0</v>
      </c>
      <c r="I90" s="33">
        <f t="shared" si="13"/>
        <v>0</v>
      </c>
    </row>
    <row r="91" spans="1:9" ht="15">
      <c r="A91" t="s">
        <v>117</v>
      </c>
      <c r="B91" s="33">
        <f>B25+C25+D25+B54+C54+D54</f>
        <v>0</v>
      </c>
      <c r="C91" s="22">
        <f>E25+E54</f>
        <v>0</v>
      </c>
      <c r="D91" s="22">
        <f>F25+G25+H25+F54+G54+H54</f>
        <v>0</v>
      </c>
      <c r="E91" s="33">
        <f>B25+C25+D25</f>
        <v>0</v>
      </c>
      <c r="F91" s="22">
        <f>E25</f>
        <v>0</v>
      </c>
      <c r="G91" s="33">
        <f>B25</f>
        <v>0</v>
      </c>
      <c r="H91" s="33">
        <f>C25</f>
        <v>0</v>
      </c>
      <c r="I91" s="33">
        <f>D25</f>
        <v>0</v>
      </c>
    </row>
    <row r="92" spans="1:11" ht="15">
      <c r="A92" t="s">
        <v>77</v>
      </c>
      <c r="B92" s="33">
        <f aca="true" t="shared" si="14" ref="B92:I92">SUM(B77:B91)</f>
        <v>0</v>
      </c>
      <c r="C92" s="22">
        <f t="shared" si="14"/>
        <v>0</v>
      </c>
      <c r="D92" s="33">
        <f t="shared" si="14"/>
        <v>0</v>
      </c>
      <c r="E92" s="33">
        <f t="shared" si="14"/>
        <v>0</v>
      </c>
      <c r="F92" s="22">
        <f t="shared" si="14"/>
        <v>0</v>
      </c>
      <c r="G92" s="33">
        <f t="shared" si="14"/>
        <v>0</v>
      </c>
      <c r="H92" s="33">
        <f t="shared" si="14"/>
        <v>0</v>
      </c>
      <c r="I92" s="33">
        <f t="shared" si="14"/>
        <v>0</v>
      </c>
      <c r="K92" s="22"/>
    </row>
    <row r="94" spans="1:6" ht="15">
      <c r="A94" t="s">
        <v>118</v>
      </c>
      <c r="C94" s="22">
        <f>E26+E55</f>
        <v>0</v>
      </c>
      <c r="D94" s="22"/>
      <c r="F94" s="22">
        <f>E26</f>
        <v>0</v>
      </c>
    </row>
    <row r="95" spans="1:6" ht="15">
      <c r="A95" t="s">
        <v>119</v>
      </c>
      <c r="C95" s="33">
        <f>E27+E56</f>
        <v>0</v>
      </c>
      <c r="F95" s="33">
        <f>E27</f>
        <v>0</v>
      </c>
    </row>
    <row r="97" spans="1:3" ht="15">
      <c r="A97" t="s">
        <v>123</v>
      </c>
      <c r="C97" s="33">
        <f>C74+C92+C94</f>
        <v>0</v>
      </c>
    </row>
    <row r="98" spans="1:3" ht="15">
      <c r="A98" t="s">
        <v>124</v>
      </c>
      <c r="C98" s="33">
        <f>F74+F92+F94</f>
        <v>0</v>
      </c>
    </row>
    <row r="100" spans="1:4" ht="15">
      <c r="A100" t="s">
        <v>125</v>
      </c>
      <c r="D100" s="33">
        <f>B64+B65+B66</f>
        <v>0</v>
      </c>
    </row>
    <row r="101" spans="1:4" ht="15">
      <c r="A101" t="s">
        <v>62</v>
      </c>
      <c r="D101" s="33">
        <v>4761010.07</v>
      </c>
    </row>
    <row r="102" spans="1:4" ht="15">
      <c r="A102" t="s">
        <v>63</v>
      </c>
      <c r="D102" s="33">
        <v>2912322.94</v>
      </c>
    </row>
    <row r="103" spans="1:4" ht="15">
      <c r="A103" t="s">
        <v>84</v>
      </c>
      <c r="D103" s="33">
        <v>520000.00999999995</v>
      </c>
    </row>
    <row r="107" spans="1:3" ht="15">
      <c r="A107" s="34" t="s">
        <v>126</v>
      </c>
      <c r="B107" s="35">
        <f>B74+B92+C97+C95+D92</f>
        <v>0</v>
      </c>
      <c r="C107" t="s">
        <v>90</v>
      </c>
    </row>
    <row r="108" spans="1:3" ht="15">
      <c r="A108" s="34" t="s">
        <v>127</v>
      </c>
      <c r="B108" s="35">
        <f>E74+E92+C98+F95+D100</f>
        <v>0</v>
      </c>
      <c r="C108" t="s">
        <v>90</v>
      </c>
    </row>
  </sheetData>
  <sheetProtection/>
  <mergeCells count="2">
    <mergeCell ref="A1:I1"/>
    <mergeCell ref="A30:I30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landscape" paperSize="9" scale="7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Barsanulfo</dc:creator>
  <cp:keywords/>
  <dc:description/>
  <cp:lastModifiedBy>Joelice Rosa de Oliverira Coelho</cp:lastModifiedBy>
  <cp:lastPrinted>2022-06-29T14:53:21Z</cp:lastPrinted>
  <dcterms:created xsi:type="dcterms:W3CDTF">2015-02-25T13:03:36Z</dcterms:created>
  <dcterms:modified xsi:type="dcterms:W3CDTF">2022-06-29T14:53:24Z</dcterms:modified>
  <cp:category/>
  <cp:version/>
  <cp:contentType/>
  <cp:contentStatus/>
</cp:coreProperties>
</file>