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EstaPastaDeTrabalho" defaultThemeVersion="166925"/>
  <mc:AlternateContent xmlns:mc="http://schemas.openxmlformats.org/markup-compatibility/2006">
    <mc:Choice Requires="x15">
      <x15ac:absPath xmlns:x15ac="http://schemas.microsoft.com/office/spreadsheetml/2010/11/ac" url="\\10.237.1.1\gepg\Transparência\Transparência 2022\Relatórios de Produção\"/>
    </mc:Choice>
  </mc:AlternateContent>
  <xr:revisionPtr revIDLastSave="0" documentId="13_ncr:1_{9CF0E87D-A531-448E-9153-3556CCA75D01}" xr6:coauthVersionLast="47" xr6:coauthVersionMax="47" xr10:uidLastSave="{00000000-0000-0000-0000-000000000000}"/>
  <bookViews>
    <workbookView xWindow="-120" yWindow="-120" windowWidth="24240" windowHeight="13140" xr2:uid="{EFABB9DC-5991-4D8D-A3DE-51DB6262D340}"/>
  </bookViews>
  <sheets>
    <sheet name="capa" sheetId="3" r:id="rId1"/>
    <sheet name="Relatório" sheetId="2" r:id="rId2"/>
  </sheets>
  <definedNames>
    <definedName name="_xlnm.Print_Area" localSheetId="0">capa!$A$1:$N$33</definedName>
    <definedName name="_xlnm.Print_Area" localSheetId="1">Relatório!$A$1:$L$53</definedName>
    <definedName name="lista_de_consolidacoes">OFFSET(#REF!,0,0,COUNTA(#REF!),1)</definedName>
    <definedName name="lista_de_grupos">OFFSET(#REF!,0,0,COUNTA(#REF!),1)</definedName>
    <definedName name="lista_de_medidas">OFFSET(#REF!,0,0,COUNTA(#REF!),1)</definedName>
    <definedName name="lista_de_nomes">OFFSET(#REF!,0,1,1,COUNTA(#REF!)-1)</definedName>
    <definedName name="lista_de_unidades">OFFSET(#REF!,0,0,COUNTA(#REF!),1)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2" l="1"/>
  <c r="L26" i="2"/>
  <c r="L19" i="2"/>
  <c r="L20" i="2"/>
  <c r="L45" i="2"/>
  <c r="K45" i="2"/>
  <c r="L44" i="2"/>
  <c r="K44" i="2"/>
  <c r="L43" i="2"/>
  <c r="K43" i="2"/>
  <c r="L42" i="2"/>
  <c r="K42" i="2"/>
  <c r="L41" i="2"/>
  <c r="K41" i="2"/>
  <c r="L35" i="2"/>
  <c r="K35" i="2"/>
  <c r="L34" i="2"/>
  <c r="K34" i="2"/>
  <c r="L33" i="2"/>
  <c r="K33" i="2"/>
  <c r="L32" i="2"/>
  <c r="K32" i="2"/>
  <c r="L31" i="2"/>
  <c r="K31" i="2"/>
  <c r="L30" i="2"/>
  <c r="K30" i="2"/>
  <c r="L29" i="2"/>
  <c r="K29" i="2"/>
  <c r="L28" i="2"/>
  <c r="K28" i="2"/>
  <c r="L27" i="2"/>
  <c r="K27" i="2"/>
  <c r="K20" i="2"/>
  <c r="K19" i="2"/>
  <c r="L18" i="2"/>
  <c r="K18" i="2"/>
  <c r="L12" i="2"/>
  <c r="K12" i="2"/>
  <c r="L11" i="2"/>
  <c r="K11" i="2"/>
  <c r="L10" i="2"/>
  <c r="K10" i="2"/>
  <c r="L9" i="2"/>
  <c r="K9" i="2"/>
  <c r="L8" i="2"/>
  <c r="K8" i="2"/>
  <c r="L7" i="2"/>
  <c r="K7" i="2"/>
  <c r="L6" i="2"/>
  <c r="K6" i="2"/>
  <c r="L5" i="2"/>
  <c r="K5" i="2"/>
</calcChain>
</file>

<file path=xl/sharedStrings.xml><?xml version="1.0" encoding="utf-8"?>
<sst xmlns="http://schemas.openxmlformats.org/spreadsheetml/2006/main" count="156" uniqueCount="66">
  <si>
    <t>Especificação</t>
  </si>
  <si>
    <t>Medida</t>
  </si>
  <si>
    <t>Prev.</t>
  </si>
  <si>
    <t>Real.</t>
  </si>
  <si>
    <t>Total</t>
  </si>
  <si>
    <t>Usuários</t>
  </si>
  <si>
    <t>Entidades</t>
  </si>
  <si>
    <t>Refeições</t>
  </si>
  <si>
    <t>Bolsas</t>
  </si>
  <si>
    <t>Unidade (Nome)</t>
  </si>
  <si>
    <t>PREVISÃO</t>
  </si>
  <si>
    <t>REALIZADO</t>
  </si>
  <si>
    <t>Nº de municípios atendidos</t>
  </si>
  <si>
    <t>Município</t>
  </si>
  <si>
    <t>Famílias</t>
  </si>
  <si>
    <t>Nº de ações de promoção do voluntariado</t>
  </si>
  <si>
    <t>Ação</t>
  </si>
  <si>
    <t>Consolidação</t>
  </si>
  <si>
    <t>Média</t>
  </si>
  <si>
    <t>Soma</t>
  </si>
  <si>
    <t>Programa de Proteção Social ao Idoso</t>
  </si>
  <si>
    <t>Rede de Voluntariado, Investimento e Parcerias Sociais</t>
  </si>
  <si>
    <t>Proteção Social à Famílias e Indivíduos em Situação de Vulnerabilidade Social</t>
  </si>
  <si>
    <t>Programa de Proteção Social ao Adolescente e Jovem e Integração ao Mundo do Trabalho</t>
  </si>
  <si>
    <t>Nº de pessoas mobilizadas</t>
  </si>
  <si>
    <t xml:space="preserve">  Total</t>
  </si>
  <si>
    <t xml:space="preserve">Nº de moradores na modalidade Asilar (ILPI) </t>
  </si>
  <si>
    <t>Nº de moradores na modalidade Casa Lar</t>
  </si>
  <si>
    <t xml:space="preserve">Nº de idosos atendidos na modalidade Centro Dia </t>
  </si>
  <si>
    <t xml:space="preserve">Nº de idosos atendidos na modalidade Centro de Convivência </t>
  </si>
  <si>
    <t>Máximo</t>
  </si>
  <si>
    <t xml:space="preserve">Centro de Idosos Sagrada Família </t>
  </si>
  <si>
    <t xml:space="preserve">Centro de Idosos Vila Vida  </t>
  </si>
  <si>
    <t xml:space="preserve">Espaço Bem Viver I </t>
  </si>
  <si>
    <t xml:space="preserve">Espaço Bem Viver II </t>
  </si>
  <si>
    <t xml:space="preserve">Centro de Adolescentes Tecendo o Futuro </t>
  </si>
  <si>
    <t xml:space="preserve">Centro Social Dona Gercina Borges Teixeira </t>
  </si>
  <si>
    <t xml:space="preserve">Gerência de Enfrentamento às Desproteções Sociais  </t>
  </si>
  <si>
    <t xml:space="preserve">Gerência de Benefícios Sociais </t>
  </si>
  <si>
    <t xml:space="preserve">Casa do Interior de Goiás </t>
  </si>
  <si>
    <t xml:space="preserve">Restaurante do Bem </t>
  </si>
  <si>
    <t xml:space="preserve">Programa Banco de Alimentos </t>
  </si>
  <si>
    <t>Gerência de Benefícios Sociais</t>
  </si>
  <si>
    <t xml:space="preserve">Gerência de Promoção do Voluntariado </t>
  </si>
  <si>
    <t xml:space="preserve">Gêrencia de Gestão Social e Avaliação </t>
  </si>
  <si>
    <t>Nº de benefícios integrais e parciais</t>
  </si>
  <si>
    <t xml:space="preserve">Programa Universitário do Bem </t>
  </si>
  <si>
    <t xml:space="preserve"> A partir do dia 16 de março de 2020, após a Organização Mundial da Saúde (OMS) declarar situação de pandemia devido ao novo Coronavírus e após a publicação de Decreto Estadual e normativas institucionais com medidas emergenciais para conter a disseminação do vírus, as atividades presenciais foram suspensas temporariamente e os atendimentos adaptados. De maneira geral, a alteração da rotina impactou algumas metas. Informações mais detalhadas podem ser conferidas nos Relatórios Gerenciais Mensais, disponíveis em www.ovg.org.br / Acesso à Informação / Prestação de Contas / Relatórios Mensais e Anuais de Suas Ações e Atividades (http://www.ovg.org.br/post/ver/231818).</t>
  </si>
  <si>
    <t>Nº de gestantes atendidas</t>
  </si>
  <si>
    <t>Nº de adolescentes e jovens grávidas atendidas no Programa Meninas de Luz</t>
  </si>
  <si>
    <t>Nº de adolescentes atendidos no Centro de Convivência e Integração ao Mundo do Trabalho</t>
  </si>
  <si>
    <t xml:space="preserve">Nº de idosos moradores na modalidade Casa Lar </t>
  </si>
  <si>
    <t>Nº de entidades sociais apoiadas</t>
  </si>
  <si>
    <t xml:space="preserve">Nº de entidades sociais assessoradas / capacitadas </t>
  </si>
  <si>
    <t xml:space="preserve">Nº de entidades sociais atendidas </t>
  </si>
  <si>
    <t xml:space="preserve">Nº de famílias atendidas </t>
  </si>
  <si>
    <t>Nº de pessoas acolhidas do interior para tratamento médico em Goiânia</t>
  </si>
  <si>
    <t>Nº de famílias em situação de vulnerabilidade e risco social atendidas</t>
  </si>
  <si>
    <t>Nº de crianças atendidas (leite especial e fralda infantil)</t>
  </si>
  <si>
    <t>Nº de cidadãos atendidos (pessoas com deficiência, idosos, vítimas de queimaduras e outros)</t>
  </si>
  <si>
    <t>Ações</t>
  </si>
  <si>
    <t xml:space="preserve">Nº de famílias atendidas e/ou mapeadas para receber ações socioassistenciais por meio do Goiás Social </t>
  </si>
  <si>
    <t xml:space="preserve">Nº ações socioassistenciais realizadas por meio do OVG Perto de Você </t>
  </si>
  <si>
    <r>
      <t xml:space="preserve">Justificativa: </t>
    </r>
    <r>
      <rPr>
        <sz val="12"/>
        <color theme="1"/>
        <rFont val="Calibri"/>
        <family val="2"/>
        <scheme val="minor"/>
      </rPr>
      <t xml:space="preserve">O impacto negativo nas metas do Restaurante do Bem ocorreu em razão das unidades de Quirinópolis e Santo Antônio do Descoberto, previstas para iniciarem as atividades a partir fevereiro, ainda não estarem funcionando. Tal fato ocorreu devido a questões de procedimentos quanto aos locais de implantação das unidades, em razão das exigências legais e técnicas. </t>
    </r>
  </si>
  <si>
    <r>
      <rPr>
        <b/>
        <sz val="11"/>
        <color theme="1"/>
        <rFont val="Calibri"/>
        <family val="2"/>
        <scheme val="minor"/>
      </rPr>
      <t>Retificação:</t>
    </r>
    <r>
      <rPr>
        <sz val="11"/>
        <color theme="1"/>
        <rFont val="Calibri"/>
        <family val="2"/>
        <scheme val="minor"/>
      </rPr>
      <t xml:space="preserve"> O Programa Universitário do Bem (PROBEM) retificou os números de bolsas ativas no período de janeiro a março/2022. A variação de valores ocorre em razão de correções efetuadas ao longo do semestre, que refletem em pagamentos retroativos para os meses que já haviam sido fechados os lançamentos no sistema. As principais correções verificadas são: regularização de matrícula e correção de aproveitamento acadêmico encaminhados pelas Instituições de Ensino Superior; regularização das atividades do Banco de Oportunidades e efetivação tardia de renovação do benefício (quando da não realização dentro do prazo após fundamentação via procedimento administrativo junto à Administração do Programa). A alteração nos números de bolsas ativas foram: Em janeiro, de 11.800 para 11.895; fevereiro, de 11.819 para 11.919; março, de 11.707 para 11.815.</t>
    </r>
  </si>
  <si>
    <t xml:space="preserve">Nº de refeições servidas nas 15 (Quinze) 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</si>
</sst>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R$&quot;\ * #,##0.00_-;\-&quot;R$&quot;\ * #,##0.00_-;_-&quot;R$&quot;\ * &quot;-&quot;??_-;_-@_-"/>
    <numFmt numFmtId="43" formatCode="_-* #,##0.00_-;\-* #,##0.00_-;_-* &quot;-&quot;??_-;_-@_-"/>
    <numFmt numFmtId="164" formatCode="_-&quot;R$ &quot;* #,##0.00_-;&quot;-R$ &quot;* #,##0.00_-;_-&quot;R$ &quot;* \-??_-;_-@_-"/>
  </numFmts>
  <fonts count="2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1"/>
      <color indexed="8"/>
      <name val="Calibri"/>
      <family val="2"/>
    </font>
    <font>
      <sz val="11"/>
      <color indexed="8"/>
      <name val="Calibri"/>
      <family val="2"/>
      <charset val="1"/>
    </font>
    <font>
      <sz val="10"/>
      <name val="Arial"/>
      <family val="2"/>
    </font>
    <font>
      <b/>
      <sz val="18"/>
      <color indexed="56"/>
      <name val="Cambria"/>
      <family val="2"/>
    </font>
    <font>
      <sz val="11"/>
      <color rgb="FF000000"/>
      <name val="Calibri"/>
      <family val="2"/>
      <charset val="1"/>
    </font>
    <font>
      <sz val="11"/>
      <color rgb="FF000000"/>
      <name val="Arial"/>
      <family val="2"/>
      <charset val="1"/>
    </font>
    <font>
      <sz val="12"/>
      <color rgb="FF000000"/>
      <name val="Calibri"/>
      <family val="2"/>
      <scheme val="minor"/>
    </font>
    <font>
      <sz val="10"/>
      <name val="Arial"/>
      <family val="2"/>
    </font>
    <font>
      <b/>
      <sz val="18"/>
      <color rgb="FFFFFFFF"/>
      <name val="Calibri"/>
      <family val="2"/>
    </font>
    <font>
      <sz val="12"/>
      <name val="Calibri"/>
      <family val="2"/>
      <scheme val="minor"/>
    </font>
    <font>
      <b/>
      <sz val="12"/>
      <color theme="0"/>
      <name val="Calibri"/>
      <family val="2"/>
      <scheme val="minor"/>
    </font>
    <font>
      <b/>
      <sz val="12"/>
      <color theme="1"/>
      <name val="Calibri"/>
      <family val="2"/>
      <scheme val="minor"/>
    </font>
    <font>
      <b/>
      <sz val="20"/>
      <color rgb="FFFFFFFF"/>
      <name val="Calibri"/>
      <family val="2"/>
    </font>
  </fonts>
  <fills count="6">
    <fill>
      <patternFill patternType="none"/>
    </fill>
    <fill>
      <patternFill patternType="gray125"/>
    </fill>
    <fill>
      <patternFill patternType="solid">
        <fgColor theme="0"/>
        <bgColor indexed="64"/>
      </patternFill>
    </fill>
    <fill>
      <patternFill patternType="solid">
        <fgColor rgb="FFECDEE8"/>
        <bgColor indexed="64"/>
      </patternFill>
    </fill>
    <fill>
      <patternFill patternType="solid">
        <fgColor rgb="FF604A7B"/>
        <bgColor indexed="64"/>
      </patternFill>
    </fill>
    <fill>
      <patternFill patternType="solid">
        <fgColor rgb="FF8D75AB"/>
        <bgColor indexed="64"/>
      </patternFill>
    </fill>
  </fills>
  <borders count="11">
    <border>
      <left/>
      <right/>
      <top/>
      <bottom/>
      <diagonal/>
    </border>
    <border>
      <left style="thin">
        <color rgb="FF002060"/>
      </left>
      <right style="thin">
        <color rgb="FF002060"/>
      </right>
      <top style="thin">
        <color rgb="FF002060"/>
      </top>
      <bottom style="thin">
        <color rgb="FF002060"/>
      </bottom>
      <diagonal/>
    </border>
    <border>
      <left/>
      <right/>
      <top/>
      <bottom style="thin">
        <color rgb="FF002060"/>
      </bottom>
      <diagonal/>
    </border>
    <border>
      <left/>
      <right/>
      <top style="thin">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style="thin">
        <color rgb="FF002060"/>
      </right>
      <top style="thin">
        <color rgb="FF002060"/>
      </top>
      <bottom style="thin">
        <color theme="4" tint="-0.499984740745262"/>
      </bottom>
      <diagonal/>
    </border>
    <border>
      <left/>
      <right/>
      <top style="thin">
        <color theme="4" tint="-0.499984740745262"/>
      </top>
      <bottom/>
      <diagonal/>
    </border>
    <border>
      <left style="thin">
        <color rgb="FF002060"/>
      </left>
      <right/>
      <top style="thin">
        <color rgb="FF002060"/>
      </top>
      <bottom/>
      <diagonal/>
    </border>
    <border>
      <left style="thin">
        <color theme="4" tint="-0.499984740745262"/>
      </left>
      <right style="thin">
        <color rgb="FF002060"/>
      </right>
      <top style="thin">
        <color rgb="FF002060"/>
      </top>
      <bottom style="thin">
        <color theme="4" tint="-0.499984740745262"/>
      </bottom>
      <diagonal/>
    </border>
  </borders>
  <cellStyleXfs count="75">
    <xf numFmtId="0" fontId="0" fillId="0" borderId="0"/>
    <xf numFmtId="0" fontId="10" fillId="0" borderId="0"/>
    <xf numFmtId="0" fontId="11" fillId="0" borderId="0"/>
    <xf numFmtId="0" fontId="10" fillId="0" borderId="0"/>
    <xf numFmtId="44" fontId="12" fillId="0" borderId="0" applyFill="0" applyBorder="0" applyAlignment="0" applyProtection="0"/>
    <xf numFmtId="164" fontId="14" fillId="0" borderId="0"/>
    <xf numFmtId="44" fontId="12" fillId="0" borderId="0" applyFont="0" applyFill="0" applyBorder="0" applyAlignment="0" applyProtection="0"/>
    <xf numFmtId="44" fontId="12" fillId="0" borderId="0" applyFont="0" applyFill="0" applyBorder="0" applyAlignment="0" applyProtection="0"/>
    <xf numFmtId="164" fontId="14" fillId="0" borderId="0"/>
    <xf numFmtId="44" fontId="1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0" fontId="14" fillId="0" borderId="0"/>
    <xf numFmtId="0" fontId="11" fillId="0" borderId="0"/>
    <xf numFmtId="0" fontId="9" fillId="0" borderId="0"/>
    <xf numFmtId="9" fontId="9" fillId="0" borderId="0" applyFont="0" applyFill="0" applyBorder="0" applyAlignment="0" applyProtection="0"/>
    <xf numFmtId="0" fontId="13" fillId="0" borderId="0"/>
    <xf numFmtId="43" fontId="12" fillId="0" borderId="0" applyFill="0" applyBorder="0" applyAlignment="0" applyProtection="0"/>
    <xf numFmtId="43" fontId="12" fillId="0" borderId="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2" fillId="0" borderId="0" applyFill="0" applyBorder="0" applyAlignment="0" applyProtection="0"/>
    <xf numFmtId="43" fontId="12" fillId="0" borderId="0" applyFill="0" applyBorder="0" applyAlignment="0" applyProtection="0"/>
    <xf numFmtId="43" fontId="9" fillId="0" borderId="0" applyFont="0" applyFill="0" applyBorder="0" applyAlignment="0" applyProtection="0"/>
    <xf numFmtId="0" fontId="9" fillId="0" borderId="0"/>
    <xf numFmtId="0" fontId="15" fillId="0" borderId="0"/>
    <xf numFmtId="0" fontId="14" fillId="0" borderId="0"/>
    <xf numFmtId="44" fontId="12" fillId="0" borderId="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3" fontId="12" fillId="0" borderId="0" applyFill="0" applyBorder="0" applyAlignment="0" applyProtection="0"/>
    <xf numFmtId="43" fontId="12" fillId="0" borderId="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2" fillId="0" borderId="0" applyFill="0" applyBorder="0" applyAlignment="0" applyProtection="0"/>
    <xf numFmtId="43" fontId="12" fillId="0" borderId="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17" fillId="0" borderId="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2" fillId="0" borderId="0" applyFill="0" applyBorder="0" applyAlignment="0" applyProtection="0"/>
    <xf numFmtId="43" fontId="12" fillId="0" borderId="0" applyFill="0" applyBorder="0" applyAlignment="0" applyProtection="0"/>
    <xf numFmtId="43" fontId="12" fillId="0" borderId="0" applyFill="0" applyBorder="0" applyAlignment="0" applyProtection="0"/>
    <xf numFmtId="43" fontId="12" fillId="0" borderId="0" applyFill="0" applyBorder="0" applyAlignment="0" applyProtection="0"/>
    <xf numFmtId="43" fontId="12" fillId="0" borderId="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64">
    <xf numFmtId="0" fontId="0" fillId="0" borderId="0" xfId="0"/>
    <xf numFmtId="0" fontId="0" fillId="0" borderId="0" xfId="0" applyAlignment="1">
      <alignment horizont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xf numFmtId="0" fontId="16" fillId="3" borderId="1" xfId="0" applyNumberFormat="1" applyFont="1" applyFill="1" applyBorder="1" applyAlignment="1">
      <alignment horizontal="center" vertical="center"/>
    </xf>
    <xf numFmtId="0" fontId="18" fillId="2" borderId="0" xfId="0" applyFont="1" applyFill="1" applyBorder="1" applyAlignment="1">
      <alignment horizontal="center" vertical="center" wrapText="1" readingOrder="1"/>
    </xf>
    <xf numFmtId="0" fontId="0" fillId="2" borderId="0" xfId="0" applyFill="1"/>
    <xf numFmtId="3" fontId="19" fillId="5" borderId="1" xfId="0" applyNumberFormat="1" applyFont="1" applyFill="1" applyBorder="1" applyAlignment="1">
      <alignment horizontal="center" vertical="center"/>
    </xf>
    <xf numFmtId="3" fontId="19" fillId="3" borderId="1" xfId="0" applyNumberFormat="1" applyFont="1" applyFill="1" applyBorder="1" applyAlignment="1">
      <alignment horizontal="center" vertical="center"/>
    </xf>
    <xf numFmtId="0" fontId="20" fillId="4" borderId="0" xfId="0" applyFont="1" applyFill="1" applyBorder="1" applyAlignment="1">
      <alignment horizontal="center"/>
    </xf>
    <xf numFmtId="0" fontId="21" fillId="5" borderId="0" xfId="0" applyFont="1" applyFill="1" applyBorder="1" applyAlignment="1">
      <alignment horizontal="center"/>
    </xf>
    <xf numFmtId="0" fontId="21" fillId="3" borderId="0" xfId="0" applyFont="1" applyFill="1" applyBorder="1" applyAlignment="1">
      <alignment horizontal="center"/>
    </xf>
    <xf numFmtId="0" fontId="20" fillId="4" borderId="2" xfId="0" applyFont="1" applyFill="1" applyBorder="1" applyAlignment="1">
      <alignment horizontal="center"/>
    </xf>
    <xf numFmtId="0" fontId="7" fillId="0" borderId="1" xfId="0" applyFont="1" applyBorder="1" applyAlignment="1">
      <alignment vertical="center" wrapText="1"/>
    </xf>
    <xf numFmtId="0" fontId="7" fillId="0" borderId="1" xfId="0" applyFont="1" applyBorder="1" applyAlignment="1">
      <alignment horizontal="center" vertical="center"/>
    </xf>
    <xf numFmtId="3" fontId="7" fillId="5" borderId="1" xfId="0" applyNumberFormat="1" applyFont="1" applyFill="1" applyBorder="1" applyAlignment="1">
      <alignment horizontal="center" vertical="center"/>
    </xf>
    <xf numFmtId="3" fontId="7" fillId="3"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vertical="center"/>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3" borderId="1" xfId="0" applyNumberFormat="1" applyFont="1" applyFill="1" applyBorder="1" applyAlignment="1">
      <alignment horizontal="center" vertical="center"/>
    </xf>
    <xf numFmtId="0" fontId="21" fillId="5" borderId="2" xfId="0" applyFont="1" applyFill="1" applyBorder="1" applyAlignment="1">
      <alignment horizontal="center"/>
    </xf>
    <xf numFmtId="0" fontId="21" fillId="3" borderId="2" xfId="0" applyFont="1" applyFill="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horizontal="center" vertical="center"/>
    </xf>
    <xf numFmtId="3" fontId="7" fillId="5" borderId="4" xfId="0" applyNumberFormat="1" applyFont="1" applyFill="1" applyBorder="1" applyAlignment="1">
      <alignment horizontal="center" vertical="center"/>
    </xf>
    <xf numFmtId="3" fontId="7" fillId="3" borderId="4"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3" fontId="3" fillId="5"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0" fillId="0" borderId="8" xfId="0" applyBorder="1"/>
    <xf numFmtId="3" fontId="7" fillId="5" borderId="7" xfId="0" applyNumberFormat="1" applyFont="1" applyFill="1" applyBorder="1" applyAlignment="1">
      <alignment horizontal="center" vertical="center"/>
    </xf>
    <xf numFmtId="0" fontId="7" fillId="0" borderId="7" xfId="0" applyFont="1" applyBorder="1" applyAlignment="1">
      <alignment horizontal="center" vertical="center"/>
    </xf>
    <xf numFmtId="3" fontId="7" fillId="5" borderId="9" xfId="0" applyNumberFormat="1" applyFont="1" applyFill="1" applyBorder="1" applyAlignment="1">
      <alignment horizontal="center" vertical="center"/>
    </xf>
    <xf numFmtId="3" fontId="7" fillId="3" borderId="10" xfId="0" applyNumberFormat="1" applyFont="1" applyFill="1" applyBorder="1" applyAlignment="1">
      <alignment horizontal="center" vertical="center"/>
    </xf>
    <xf numFmtId="0" fontId="2" fillId="0" borderId="1" xfId="0" applyFont="1" applyBorder="1" applyAlignment="1">
      <alignment vertical="center" wrapText="1"/>
    </xf>
    <xf numFmtId="0" fontId="3" fillId="0" borderId="5" xfId="0" applyFont="1" applyBorder="1" applyAlignment="1">
      <alignment horizontal="center" vertical="center" wrapText="1"/>
    </xf>
    <xf numFmtId="3" fontId="16" fillId="3" borderId="1" xfId="0" applyNumberFormat="1" applyFont="1" applyFill="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21" fillId="2" borderId="3" xfId="0" applyFont="1" applyFill="1" applyBorder="1" applyAlignment="1">
      <alignment horizontal="justify" vertical="top" wrapText="1"/>
    </xf>
    <xf numFmtId="0" fontId="5" fillId="2" borderId="3" xfId="0" applyFont="1" applyFill="1" applyBorder="1" applyAlignment="1">
      <alignment horizontal="justify" vertical="top" wrapText="1"/>
    </xf>
    <xf numFmtId="0" fontId="7" fillId="0" borderId="1" xfId="0" applyFont="1" applyBorder="1" applyAlignment="1">
      <alignment horizontal="center" vertical="center" wrapText="1"/>
    </xf>
    <xf numFmtId="17" fontId="20" fillId="4" borderId="0" xfId="0" applyNumberFormat="1" applyFont="1" applyFill="1" applyBorder="1" applyAlignment="1">
      <alignment horizontal="center"/>
    </xf>
    <xf numFmtId="0" fontId="22" fillId="4" borderId="0" xfId="0" applyFont="1" applyFill="1" applyBorder="1" applyAlignment="1">
      <alignment horizontal="center" vertical="center" wrapText="1" readingOrder="1"/>
    </xf>
    <xf numFmtId="0" fontId="0" fillId="2" borderId="0" xfId="0"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0"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0" xfId="0" applyFont="1" applyFill="1" applyAlignment="1">
      <alignment horizontal="center" vertical="center" wrapText="1"/>
    </xf>
    <xf numFmtId="0" fontId="0" fillId="0" borderId="0" xfId="0" applyBorder="1" applyAlignment="1">
      <alignment horizontal="justify" vertical="center" wrapText="1"/>
    </xf>
    <xf numFmtId="0" fontId="18" fillId="2" borderId="0" xfId="0" applyFont="1" applyFill="1" applyBorder="1" applyAlignment="1">
      <alignment horizontal="center" vertical="center" wrapText="1" readingOrder="1"/>
    </xf>
    <xf numFmtId="0" fontId="19" fillId="0" borderId="8" xfId="0" applyFont="1" applyBorder="1" applyAlignment="1">
      <alignment horizontal="justify" vertical="center" wrapText="1"/>
    </xf>
    <xf numFmtId="0" fontId="1" fillId="0" borderId="1" xfId="0" applyFont="1" applyBorder="1" applyAlignment="1">
      <alignment vertical="center" wrapText="1"/>
    </xf>
  </cellXfs>
  <cellStyles count="75">
    <cellStyle name="Excel Built-in Normal" xfId="3" xr:uid="{46D77AB9-15FD-4810-ADD6-9B4A60E82663}"/>
    <cellStyle name="Moeda 10" xfId="48" xr:uid="{E4FF3967-2524-4532-B4A1-9344A5101622}"/>
    <cellStyle name="Moeda 11" xfId="49" xr:uid="{169F9B3B-AC80-4CAF-8196-6BDC818746AC}"/>
    <cellStyle name="Moeda 2" xfId="5" xr:uid="{59E5C9EB-E698-4B45-9D65-CD26673A0224}"/>
    <cellStyle name="Moeda 2 2" xfId="6" xr:uid="{700D601A-CB8F-44EB-BB58-88A41B563423}"/>
    <cellStyle name="Moeda 2 2 2" xfId="32" xr:uid="{4B5028D8-012F-49A9-966A-644EA7E735FD}"/>
    <cellStyle name="Moeda 2 2 2 2" xfId="51" xr:uid="{4F623D79-CEFC-4602-8B0D-1CCAD69DE706}"/>
    <cellStyle name="Moeda 2 2 3" xfId="50" xr:uid="{BAB85659-E453-4963-B5EC-87AC39A46159}"/>
    <cellStyle name="Moeda 2 3" xfId="7" xr:uid="{AEADCB1B-FE50-4285-9D28-7B84CFBB982E}"/>
    <cellStyle name="Moeda 2 3 2" xfId="33" xr:uid="{3AEED17C-AE53-4595-9BA7-ECBCF6981914}"/>
    <cellStyle name="Moeda 2 3 2 2" xfId="53" xr:uid="{0CEC9D5E-562E-43E1-9A69-E57F6BBB148B}"/>
    <cellStyle name="Moeda 2 3 3" xfId="52" xr:uid="{B4C9AB0C-E8DA-4919-A010-C9781683073B}"/>
    <cellStyle name="Moeda 2 4" xfId="8" xr:uid="{11C9348F-DA3C-40D2-9847-CA7AF162FC26}"/>
    <cellStyle name="Moeda 2 5" xfId="9" xr:uid="{B1AE78AA-C911-401E-9778-F0F2F2C7A36D}"/>
    <cellStyle name="Moeda 2 5 2" xfId="34" xr:uid="{ABCFAE0C-D36B-402F-8B6D-00788AB85D5E}"/>
    <cellStyle name="Moeda 2 5 2 2" xfId="55" xr:uid="{45BA8047-A944-401F-8335-E7486077B930}"/>
    <cellStyle name="Moeda 2 5 3" xfId="54" xr:uid="{392CF7D2-97E7-4F7A-B9C3-F31CD8A50848}"/>
    <cellStyle name="Moeda 3" xfId="10" xr:uid="{5BF6FD60-833F-4FE1-91BF-86FC8B1EB0B2}"/>
    <cellStyle name="Moeda 3 2" xfId="35" xr:uid="{A75B1D8C-6509-416C-B614-3F26AFCF00D4}"/>
    <cellStyle name="Moeda 3 2 2" xfId="57" xr:uid="{E7BFBF10-8931-4208-821E-4379A6A80685}"/>
    <cellStyle name="Moeda 3 3" xfId="56" xr:uid="{A9F8FEF6-F5FB-4605-A324-35B25044D8AC}"/>
    <cellStyle name="Moeda 4" xfId="11" xr:uid="{72C40AA0-8227-479D-B6AF-13862A344D83}"/>
    <cellStyle name="Moeda 4 2" xfId="36" xr:uid="{427DE470-9CF9-4F6C-B994-7E6F94B80606}"/>
    <cellStyle name="Moeda 4 2 2" xfId="59" xr:uid="{7EE45A2D-E168-47B9-B069-04BCB201A690}"/>
    <cellStyle name="Moeda 4 3" xfId="58" xr:uid="{D68AA7D7-823D-4934-BABA-4EA8E22659AF}"/>
    <cellStyle name="Moeda 5" xfId="12" xr:uid="{97101559-AAD6-4709-B251-DF92EFE5AD0C}"/>
    <cellStyle name="Moeda 5 2" xfId="13" xr:uid="{0AED6908-A416-4C59-9726-113D5E07E89C}"/>
    <cellStyle name="Moeda 5 2 2" xfId="38" xr:uid="{31073B0C-1796-4E96-8F2B-5F0E19220BF7}"/>
    <cellStyle name="Moeda 5 2 2 2" xfId="62" xr:uid="{FE0E7B14-674F-40BF-98EE-887ADE752FA8}"/>
    <cellStyle name="Moeda 5 2 3" xfId="61" xr:uid="{A6CD4718-B55D-48C8-8868-F77231553001}"/>
    <cellStyle name="Moeda 5 3" xfId="37" xr:uid="{3289BD4B-799D-4D0E-9EBF-2D35C4B0540C}"/>
    <cellStyle name="Moeda 5 3 2" xfId="63" xr:uid="{C1806C29-C9C2-4DA3-8A30-9D6B69FEA70A}"/>
    <cellStyle name="Moeda 5 4" xfId="60" xr:uid="{0F698740-74B0-4D0F-ACEE-F89778242EE1}"/>
    <cellStyle name="Moeda 6" xfId="14" xr:uid="{CE250042-0F7B-485D-857A-04BF920623FD}"/>
    <cellStyle name="Moeda 6 2" xfId="39" xr:uid="{C9E095FD-5AC5-4FF7-AB21-FCFB71B363E7}"/>
    <cellStyle name="Moeda 6 2 2" xfId="65" xr:uid="{EC8941F1-73EA-4F6F-A6F7-24BBEF577FC1}"/>
    <cellStyle name="Moeda 6 3" xfId="64" xr:uid="{B165BA09-34C7-42DB-8E9E-06379C790195}"/>
    <cellStyle name="Moeda 7" xfId="15" xr:uid="{D39D40E9-F01B-4C52-94D7-1AB4E99BBA3F}"/>
    <cellStyle name="Moeda 7 2" xfId="40" xr:uid="{6C5436AA-966D-4D71-B45C-F4AE0133AC21}"/>
    <cellStyle name="Moeda 7 2 2" xfId="67" xr:uid="{5BD762A3-6174-4B06-B5CC-20C32F7CDFAA}"/>
    <cellStyle name="Moeda 7 3" xfId="66" xr:uid="{477E74DE-1765-4B33-B5FA-4792BD0E9E8E}"/>
    <cellStyle name="Moeda 8" xfId="4" xr:uid="{1DF7F6F3-812D-470F-991F-81B666C16C35}"/>
    <cellStyle name="Moeda 8 2" xfId="31" xr:uid="{533C5599-B23C-4E56-9E24-AC9703E7C794}"/>
    <cellStyle name="Moeda 8 3" xfId="68" xr:uid="{0E3D0E54-E853-4489-AE31-F0C1492F416A}"/>
    <cellStyle name="Moeda 9" xfId="24" xr:uid="{E3C8D344-0FFC-47CF-83FF-7C6A103499D1}"/>
    <cellStyle name="Moeda 9 2" xfId="44" xr:uid="{0FCE9387-AC9E-45BB-ADF6-BD0DE0D8AC81}"/>
    <cellStyle name="Normal" xfId="0" builtinId="0"/>
    <cellStyle name="Normal 10" xfId="28" xr:uid="{0B1B54A1-7667-4A83-B69B-1BCA8B5F19AE}"/>
    <cellStyle name="Normal 2" xfId="1" xr:uid="{5CD0944F-CB1A-4D50-844B-F306D2AC1F51}"/>
    <cellStyle name="Normal 2 2" xfId="16" xr:uid="{B0527414-13A0-4024-979D-518E1F12D36B}"/>
    <cellStyle name="Normal 3" xfId="17" xr:uid="{B9598B8F-5475-4463-9517-C28E70726373}"/>
    <cellStyle name="Normal 3 2" xfId="30" xr:uid="{F29572C1-898B-415A-874D-A211339B8C4C}"/>
    <cellStyle name="Normal 4" xfId="18" xr:uid="{05D2F115-1142-44FD-965E-A96CEBAF25CD}"/>
    <cellStyle name="Normal 5" xfId="2" xr:uid="{4653EE81-E14F-4BC9-99EB-EB23F73ED87B}"/>
    <cellStyle name="Porcentagem 2" xfId="19" xr:uid="{9DC41749-A5B1-4C47-AA5D-2C5AE40BFCAB}"/>
    <cellStyle name="TableStyleLight1" xfId="29" xr:uid="{C14AA8D1-3099-4F96-A8CB-DC785BDFF40A}"/>
    <cellStyle name="Título 5" xfId="20" xr:uid="{60D49668-37B4-4BA0-A585-E50584CC8F8E}"/>
    <cellStyle name="Vírgula 2" xfId="21" xr:uid="{369E5EEF-D79B-4AF0-B3C7-8A372ED10F46}"/>
    <cellStyle name="Vírgula 2 2" xfId="25" xr:uid="{BE478515-ACA4-489C-886F-2764F9805FC9}"/>
    <cellStyle name="Vírgula 2 2 2" xfId="45" xr:uid="{EA3C3307-D2AF-4298-A5B9-8F8A11D3D939}"/>
    <cellStyle name="Vírgula 2 2 3" xfId="70" xr:uid="{CE9F45BC-7548-4A61-92AB-D75322C3B2AD}"/>
    <cellStyle name="Vírgula 2 3" xfId="41" xr:uid="{31BF27E0-94D0-4B7D-99A2-9F1CFD3DDB52}"/>
    <cellStyle name="Vírgula 2 4" xfId="69" xr:uid="{46F5EB00-CAC2-4F16-A436-D6A7F0C36FD7}"/>
    <cellStyle name="Vírgula 3" xfId="22" xr:uid="{600FDEF7-25F2-4865-B5A4-C59F41BB2C87}"/>
    <cellStyle name="Vírgula 3 2" xfId="26" xr:uid="{41606848-80DA-45D6-BC46-AA7C648EE7C0}"/>
    <cellStyle name="Vírgula 3 2 2" xfId="46" xr:uid="{9B8D8861-4BD8-4423-B3F3-5AF4131C60C4}"/>
    <cellStyle name="Vírgula 3 2 3" xfId="72" xr:uid="{55897B25-512D-4976-9B97-CC38942D2622}"/>
    <cellStyle name="Vírgula 3 3" xfId="42" xr:uid="{1332C28F-5E88-43F3-B29A-1268D12DE6FA}"/>
    <cellStyle name="Vírgula 3 4" xfId="71" xr:uid="{3F363C27-F21E-40E9-852B-CA3B53CF7021}"/>
    <cellStyle name="Vírgula 4" xfId="23" xr:uid="{D91CFB8D-A9F0-4E23-953D-E33C7E4172D5}"/>
    <cellStyle name="Vírgula 4 2" xfId="27" xr:uid="{ECEA6A5C-C65E-4EEE-B221-2D9CE30C901B}"/>
    <cellStyle name="Vírgula 4 2 2" xfId="47" xr:uid="{ADDEF3B5-D1C8-4C87-AD6D-E58EF7F1B4E6}"/>
    <cellStyle name="Vírgula 4 2 3" xfId="74" xr:uid="{622DA83E-3066-4693-AD66-216BD9DCC8E0}"/>
    <cellStyle name="Vírgula 4 3" xfId="43" xr:uid="{15CD0774-EBE0-45CE-85EA-93779B50E661}"/>
    <cellStyle name="Vírgula 4 4" xfId="73" xr:uid="{E68AC5A8-F19A-443D-8324-A3887DA958FA}"/>
  </cellStyles>
  <dxfs count="15">
    <dxf>
      <border>
        <top style="thin">
          <color theme="9" tint="0.79998168889431442"/>
        </top>
        <bottom style="thin">
          <color theme="9" tint="0.79998168889431442"/>
        </bottom>
      </border>
    </dxf>
    <dxf>
      <border>
        <top style="thin">
          <color theme="9" tint="0.79998168889431442"/>
        </top>
        <bottom style="thin">
          <color theme="9" tint="0.79998168889431442"/>
        </bottom>
      </border>
    </dxf>
    <dxf>
      <fill>
        <patternFill patternType="solid">
          <fgColor theme="9" tint="0.79995117038483843"/>
          <bgColor theme="0" tint="-4.9989318521683403E-2"/>
        </patternFill>
      </fill>
      <border>
        <left/>
        <right/>
        <top style="thin">
          <color theme="1" tint="0.24994659260841701"/>
        </top>
        <bottom style="thin">
          <color theme="1" tint="0.24994659260841701"/>
        </bottom>
        <vertical/>
        <horizontal style="thin">
          <color theme="1" tint="0.24994659260841701"/>
        </horizontal>
      </border>
    </dxf>
    <dxf>
      <font>
        <b/>
        <i val="0"/>
        <color theme="1" tint="0.24994659260841701"/>
      </font>
      <fill>
        <patternFill patternType="solid">
          <fgColor theme="9" tint="0.39991454817346722"/>
          <bgColor theme="0" tint="-0.14996795556505021"/>
        </patternFill>
      </fill>
      <border>
        <left/>
        <right/>
        <top style="thin">
          <color theme="1" tint="0.24994659260841701"/>
        </top>
        <bottom style="thin">
          <color theme="1" tint="0.24994659260841701"/>
        </bottom>
        <vertical/>
        <horizontal style="thin">
          <color theme="1" tint="0.24994659260841701"/>
        </horizontal>
      </border>
    </dxf>
    <dxf>
      <border>
        <left/>
        <right/>
        <top style="thin">
          <color theme="1" tint="0.24994659260841701"/>
        </top>
        <bottom style="thin">
          <color theme="1" tint="0.24994659260841701"/>
        </bottom>
        <vertical/>
        <horizontal style="thin">
          <color theme="1" tint="0.24994659260841701"/>
        </horizontal>
      </border>
    </dxf>
    <dxf>
      <font>
        <b/>
        <i val="0"/>
      </font>
      <fill>
        <patternFill>
          <bgColor theme="0" tint="-0.14996795556505021"/>
        </patternFill>
      </fill>
      <border>
        <left/>
        <right/>
        <top style="thin">
          <color theme="1" tint="0.24994659260841701"/>
        </top>
        <bottom style="thin">
          <color theme="1" tint="0.24994659260841701"/>
        </bottom>
        <vertical/>
        <horizontal style="thin">
          <color theme="1" tint="0.24994659260841701"/>
        </horizontal>
      </border>
    </dxf>
    <dxf>
      <font>
        <b/>
        <color theme="1"/>
      </font>
      <fill>
        <patternFill patternType="solid">
          <fgColor theme="0" tint="-0.14999847407452621"/>
          <bgColor theme="0" tint="-0.14999847407452621"/>
        </patternFill>
      </fill>
    </dxf>
    <dxf>
      <font>
        <b/>
        <i val="0"/>
        <color theme="0"/>
      </font>
      <fill>
        <patternFill patternType="solid">
          <fgColor auto="1"/>
          <bgColor theme="0" tint="-0.14996795556505021"/>
        </patternFill>
      </fill>
      <border>
        <left/>
        <right/>
        <top style="thin">
          <color theme="1" tint="0.24994659260841701"/>
        </top>
        <bottom style="thin">
          <color theme="1" tint="0.24994659260841701"/>
        </bottom>
        <vertical/>
        <horizontal style="thin">
          <color theme="1" tint="0.24994659260841701"/>
        </horizontal>
      </border>
    </dxf>
    <dxf>
      <font>
        <b/>
        <color theme="0"/>
      </font>
    </dxf>
    <dxf>
      <border>
        <left style="thin">
          <color theme="9" tint="-0.249977111117893"/>
        </left>
        <right style="thin">
          <color theme="9" tint="-0.249977111117893"/>
        </right>
        <top style="thin">
          <color theme="1" tint="0.24994659260841701"/>
        </top>
        <bottom style="thin">
          <color theme="1" tint="0.24994659260841701"/>
        </bottom>
        <horizontal style="thin">
          <color theme="1" tint="0.24994659260841701"/>
        </horizontal>
      </border>
    </dxf>
    <dxf>
      <font>
        <b/>
        <i val="0"/>
      </font>
      <fill>
        <patternFill>
          <bgColor theme="0" tint="-0.14996795556505021"/>
        </patternFill>
      </fill>
      <border>
        <top style="thin">
          <color theme="1" tint="0.24994659260841701"/>
        </top>
        <bottom style="thin">
          <color theme="1" tint="0.24994659260841701"/>
        </bottom>
        <horizontal style="thin">
          <color theme="1" tint="0.24994659260841701"/>
        </horizontal>
      </border>
    </dxf>
    <dxf>
      <font>
        <b/>
        <color theme="1"/>
      </font>
      <border>
        <top style="double">
          <color theme="9" tint="-0.249977111117893"/>
        </top>
      </border>
    </dxf>
    <dxf>
      <font>
        <color theme="0"/>
      </font>
      <fill>
        <patternFill patternType="solid">
          <fgColor auto="1"/>
          <bgColor theme="1"/>
        </patternFill>
      </fill>
      <border>
        <horizontal style="thin">
          <color theme="9" tint="-0.249977111117893"/>
        </horizontal>
      </border>
    </dxf>
    <dxf>
      <font>
        <color theme="1" tint="0.24994659260841701"/>
      </font>
      <fill>
        <patternFill>
          <bgColor theme="0" tint="-4.9989318521683403E-2"/>
        </patternFill>
      </fill>
      <border>
        <left/>
        <right/>
        <bottom style="thin">
          <color theme="1" tint="0.24994659260841701"/>
        </bottom>
        <vertical/>
        <horizontal style="thin">
          <color theme="1" tint="0.24994659260841701"/>
        </horizontal>
      </border>
    </dxf>
    <dxf>
      <font>
        <b/>
        <i val="0"/>
      </font>
      <fill>
        <patternFill>
          <bgColor theme="0" tint="-0.14996795556505021"/>
        </patternFill>
      </fill>
      <border>
        <bottom style="thin">
          <color theme="1" tint="0.24994659260841701"/>
        </bottom>
        <horizontal style="thin">
          <color theme="1" tint="0.24994659260841701"/>
        </horizontal>
      </border>
    </dxf>
  </dxfs>
  <tableStyles count="2" defaultTableStyle="TableStyleMedium2" defaultPivotStyle="PivotStyleLight16">
    <tableStyle name="Estilo de Tabela Dinâmica 1" table="0" count="1" xr9:uid="{534468E7-57F9-4FDF-A967-32B0B6654704}">
      <tableStyleElement type="firstColumnStripe" size="6" dxfId="14"/>
    </tableStyle>
    <tableStyle name="PivotStyleMedium7 2" table="0" count="14" xr9:uid="{C1AB0E3C-3B64-4DC6-BFB0-7C1510262425}">
      <tableStyleElement type="wholeTable" dxfId="13"/>
      <tableStyleElement type="headerRow" dxfId="12"/>
      <tableStyleElement type="totalRow" dxfId="11"/>
      <tableStyleElement type="firstRowStripe" dxfId="10"/>
      <tableStyleElement type="firstColumnStripe" dxfId="9"/>
      <tableStyleElement type="firstHeaderCell" dxfId="8"/>
      <tableStyleElement type="firstSubtotalRow" dxfId="7"/>
      <tableStyleElement type="secondSubtotalRow" dxfId="6"/>
      <tableStyleElement type="thirdSubtotalRow" dxfId="5"/>
      <tableStyleElement type="firstColumnSubheading" dxfId="4"/>
      <tableStyleElement type="firstRowSubheading" dxfId="3"/>
      <tableStyleElement type="secondRowSubheading" dxfId="2"/>
      <tableStyleElement type="pageFieldLabels" dxfId="1"/>
      <tableStyleElement type="pageFieldValues" dxfId="0"/>
    </tableStyle>
  </tableStyles>
  <colors>
    <mruColors>
      <color rgb="FF8D75AB"/>
      <color rgb="FFECDEE8"/>
      <color rgb="FF70578F"/>
      <color rgb="FF0036A2"/>
      <color rgb="FF604A7B"/>
      <color rgb="FF8369A3"/>
      <color rgb="FF7D619F"/>
      <color rgb="FFCC8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14</xdr:col>
      <xdr:colOff>0</xdr:colOff>
      <xdr:row>32</xdr:row>
      <xdr:rowOff>174625</xdr:rowOff>
    </xdr:to>
    <xdr:pic>
      <xdr:nvPicPr>
        <xdr:cNvPr id="3" name="Imagem 2">
          <a:extLst>
            <a:ext uri="{FF2B5EF4-FFF2-40B4-BE49-F238E27FC236}">
              <a16:creationId xmlns:a16="http://schemas.microsoft.com/office/drawing/2014/main" id="{8FDE2F7F-2FA6-4560-8483-203FC3C492D4}"/>
            </a:ext>
          </a:extLst>
        </xdr:cNvPr>
        <xdr:cNvPicPr>
          <a:picLocks noChangeAspect="1"/>
        </xdr:cNvPicPr>
      </xdr:nvPicPr>
      <xdr:blipFill rotWithShape="1">
        <a:blip xmlns:r="http://schemas.openxmlformats.org/officeDocument/2006/relationships" r:embed="rId1"/>
        <a:srcRect l="25268" t="4873" r="19528" b="36634"/>
        <a:stretch/>
      </xdr:blipFill>
      <xdr:spPr>
        <a:xfrm>
          <a:off x="47625" y="0"/>
          <a:ext cx="8397875" cy="6270625"/>
        </a:xfrm>
        <a:prstGeom prst="rect">
          <a:avLst/>
        </a:prstGeom>
        <a:solidFill>
          <a:schemeClr val="bg1"/>
        </a:solidFill>
      </xdr:spPr>
    </xdr:pic>
    <xdr:clientData/>
  </xdr:twoCellAnchor>
  <xdr:twoCellAnchor editAs="oneCell">
    <xdr:from>
      <xdr:col>0</xdr:col>
      <xdr:colOff>419100</xdr:colOff>
      <xdr:row>2</xdr:row>
      <xdr:rowOff>41275</xdr:rowOff>
    </xdr:from>
    <xdr:to>
      <xdr:col>2</xdr:col>
      <xdr:colOff>498475</xdr:colOff>
      <xdr:row>7</xdr:row>
      <xdr:rowOff>44425</xdr:rowOff>
    </xdr:to>
    <xdr:pic>
      <xdr:nvPicPr>
        <xdr:cNvPr id="4" name="Imagem 3">
          <a:extLst>
            <a:ext uri="{FF2B5EF4-FFF2-40B4-BE49-F238E27FC236}">
              <a16:creationId xmlns:a16="http://schemas.microsoft.com/office/drawing/2014/main" id="{24A33691-0F01-431F-8C4E-16941FFC50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9100" y="422275"/>
          <a:ext cx="1285875" cy="955650"/>
        </a:xfrm>
        <a:prstGeom prst="rect">
          <a:avLst/>
        </a:prstGeom>
      </xdr:spPr>
    </xdr:pic>
    <xdr:clientData/>
  </xdr:twoCellAnchor>
  <xdr:twoCellAnchor>
    <xdr:from>
      <xdr:col>0</xdr:col>
      <xdr:colOff>31751</xdr:colOff>
      <xdr:row>7</xdr:row>
      <xdr:rowOff>127000</xdr:rowOff>
    </xdr:from>
    <xdr:to>
      <xdr:col>13</xdr:col>
      <xdr:colOff>226218</xdr:colOff>
      <xdr:row>23</xdr:row>
      <xdr:rowOff>111125</xdr:rowOff>
    </xdr:to>
    <xdr:sp macro="" textlink="">
      <xdr:nvSpPr>
        <xdr:cNvPr id="6" name="CaixaDeTexto 5">
          <a:extLst>
            <a:ext uri="{FF2B5EF4-FFF2-40B4-BE49-F238E27FC236}">
              <a16:creationId xmlns:a16="http://schemas.microsoft.com/office/drawing/2014/main" id="{6E6171BF-F1EC-49FD-849F-AB8861B86B90}"/>
            </a:ext>
          </a:extLst>
        </xdr:cNvPr>
        <xdr:cNvSpPr txBox="1"/>
      </xdr:nvSpPr>
      <xdr:spPr>
        <a:xfrm>
          <a:off x="31751" y="1460500"/>
          <a:ext cx="8088311" cy="303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pt-BR" sz="2400" b="1" i="0">
              <a:solidFill>
                <a:srgbClr val="002060"/>
              </a:solidFill>
              <a:effectLst/>
              <a:latin typeface="Arial Black" panose="020B0A04020102020204" pitchFamily="34" charset="0"/>
              <a:ea typeface="+mn-ea"/>
              <a:cs typeface="+mn-cs"/>
            </a:rPr>
            <a:t>RELATÓRIO</a:t>
          </a:r>
          <a:r>
            <a:rPr lang="pt-BR" sz="2400" b="1" i="0" baseline="0">
              <a:solidFill>
                <a:srgbClr val="002060"/>
              </a:solidFill>
              <a:effectLst/>
              <a:latin typeface="Arial Black" panose="020B0A04020102020204" pitchFamily="34" charset="0"/>
              <a:ea typeface="+mn-ea"/>
              <a:cs typeface="+mn-cs"/>
            </a:rPr>
            <a:t> TRIMESTRAL </a:t>
          </a:r>
          <a:r>
            <a:rPr lang="pt-BR" sz="2400" b="1" i="0">
              <a:solidFill>
                <a:srgbClr val="002060"/>
              </a:solidFill>
              <a:effectLst/>
              <a:latin typeface="Arial Black" panose="020B0A04020102020204" pitchFamily="34" charset="0"/>
              <a:ea typeface="+mn-ea"/>
              <a:cs typeface="+mn-cs"/>
            </a:rPr>
            <a:t>GERENCIAL</a:t>
          </a:r>
          <a:r>
            <a:rPr lang="pt-BR" sz="2400" b="1" i="0" baseline="0">
              <a:solidFill>
                <a:srgbClr val="002060"/>
              </a:solidFill>
              <a:effectLst/>
              <a:latin typeface="Arial Black" panose="020B0A04020102020204" pitchFamily="34" charset="0"/>
              <a:ea typeface="+mn-ea"/>
              <a:cs typeface="+mn-cs"/>
            </a:rPr>
            <a:t> </a:t>
          </a:r>
        </a:p>
        <a:p>
          <a:pPr algn="r"/>
          <a:r>
            <a:rPr lang="pt-BR" sz="2400" b="1" i="0">
              <a:solidFill>
                <a:srgbClr val="002060"/>
              </a:solidFill>
              <a:effectLst/>
              <a:latin typeface="Arial Black" panose="020B0A04020102020204" pitchFamily="34" charset="0"/>
              <a:ea typeface="+mn-ea"/>
              <a:cs typeface="+mn-cs"/>
            </a:rPr>
            <a:t>DE</a:t>
          </a:r>
          <a:r>
            <a:rPr lang="pt-BR" sz="2400" b="1" i="0" baseline="0">
              <a:solidFill>
                <a:srgbClr val="002060"/>
              </a:solidFill>
              <a:effectLst/>
              <a:latin typeface="Arial Black" panose="020B0A04020102020204" pitchFamily="34" charset="0"/>
              <a:ea typeface="+mn-ea"/>
              <a:cs typeface="+mn-cs"/>
            </a:rPr>
            <a:t> </a:t>
          </a:r>
          <a:r>
            <a:rPr lang="pt-BR" sz="2400" b="1" i="0">
              <a:solidFill>
                <a:srgbClr val="002060"/>
              </a:solidFill>
              <a:effectLst/>
              <a:latin typeface="Arial Black" panose="020B0A04020102020204" pitchFamily="34" charset="0"/>
              <a:ea typeface="+mn-ea"/>
              <a:cs typeface="+mn-cs"/>
            </a:rPr>
            <a:t>PRODUÇÃO   </a:t>
          </a:r>
        </a:p>
        <a:p>
          <a:pPr algn="r"/>
          <a:r>
            <a:rPr lang="pt-BR" sz="2000" b="1" i="0" baseline="0">
              <a:solidFill>
                <a:srgbClr val="002060"/>
              </a:solidFill>
              <a:effectLst/>
              <a:latin typeface="Arial Black" panose="020B0A04020102020204" pitchFamily="34" charset="0"/>
              <a:ea typeface="+mn-ea"/>
              <a:cs typeface="+mn-cs"/>
            </a:rPr>
            <a:t>JANEIRO A MARÇO 2022</a:t>
          </a:r>
        </a:p>
        <a:p>
          <a:pPr algn="r"/>
          <a:endParaRPr lang="pt-BR" sz="2400" b="1" i="1" baseline="0">
            <a:solidFill>
              <a:srgbClr val="002060"/>
            </a:solidFill>
            <a:effectLst/>
            <a:latin typeface="Arial Black" panose="020B0A04020102020204" pitchFamily="34" charset="0"/>
            <a:ea typeface="+mn-ea"/>
            <a:cs typeface="+mn-cs"/>
          </a:endParaRPr>
        </a:p>
        <a:p>
          <a:pPr algn="r"/>
          <a:r>
            <a:rPr lang="pt-BR" sz="2000" b="1" baseline="0">
              <a:solidFill>
                <a:srgbClr val="002060"/>
              </a:solidFill>
              <a:effectLst/>
              <a:latin typeface="Arial Black" panose="020B0A04020102020204" pitchFamily="34" charset="0"/>
              <a:ea typeface="+mn-ea"/>
              <a:cs typeface="+mn-cs"/>
            </a:rPr>
            <a:t>Aprovado pelo Conselho de Administração</a:t>
          </a:r>
          <a:endParaRPr lang="pt-BR" sz="2000">
            <a:solidFill>
              <a:srgbClr val="002060"/>
            </a:solidFill>
            <a:effectLst/>
            <a:latin typeface="Arial Black" panose="020B0A04020102020204" pitchFamily="34" charset="0"/>
          </a:endParaRPr>
        </a:p>
        <a:p>
          <a:endParaRPr lang="pt-BR" sz="1100"/>
        </a:p>
      </xdr:txBody>
    </xdr:sp>
    <xdr:clientData/>
  </xdr:twoCellAnchor>
  <xdr:twoCellAnchor>
    <xdr:from>
      <xdr:col>3</xdr:col>
      <xdr:colOff>321468</xdr:colOff>
      <xdr:row>12</xdr:row>
      <xdr:rowOff>161926</xdr:rowOff>
    </xdr:from>
    <xdr:to>
      <xdr:col>9</xdr:col>
      <xdr:colOff>28574</xdr:colOff>
      <xdr:row>13</xdr:row>
      <xdr:rowOff>95250</xdr:rowOff>
    </xdr:to>
    <xdr:sp macro="" textlink="">
      <xdr:nvSpPr>
        <xdr:cNvPr id="2" name="Retângulo 1">
          <a:extLst>
            <a:ext uri="{FF2B5EF4-FFF2-40B4-BE49-F238E27FC236}">
              <a16:creationId xmlns:a16="http://schemas.microsoft.com/office/drawing/2014/main" id="{8E4237E0-1A43-4EE9-A6CD-5DC5E479202E}"/>
            </a:ext>
          </a:extLst>
        </xdr:cNvPr>
        <xdr:cNvSpPr/>
      </xdr:nvSpPr>
      <xdr:spPr>
        <a:xfrm>
          <a:off x="2143124" y="2447926"/>
          <a:ext cx="3350419" cy="123824"/>
        </a:xfrm>
        <a:prstGeom prst="rect">
          <a:avLst/>
        </a:prstGeom>
        <a:solidFill>
          <a:srgbClr val="8D75AB"/>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5D33-B475-4713-B69C-473665A4E097}">
  <dimension ref="A1:L46"/>
  <sheetViews>
    <sheetView tabSelected="1" view="pageBreakPreview" topLeftCell="A4" zoomScaleNormal="100" zoomScaleSheetLayoutView="100" workbookViewId="0">
      <selection activeCell="Q23" sqref="Q23"/>
    </sheetView>
  </sheetViews>
  <sheetFormatPr defaultRowHeight="15" x14ac:dyDescent="0.25"/>
  <sheetData>
    <row r="1" spans="1:10" x14ac:dyDescent="0.25">
      <c r="A1" s="5"/>
      <c r="B1" s="5"/>
      <c r="C1" s="5"/>
      <c r="D1" s="5"/>
      <c r="E1" s="5"/>
      <c r="F1" s="5"/>
      <c r="G1" s="5"/>
      <c r="H1" s="5"/>
      <c r="I1" s="5"/>
      <c r="J1" s="5"/>
    </row>
    <row r="2" spans="1:10" x14ac:dyDescent="0.25">
      <c r="A2" s="5"/>
      <c r="B2" s="5"/>
      <c r="C2" s="5"/>
      <c r="D2" s="5"/>
      <c r="E2" s="5"/>
      <c r="F2" s="5"/>
      <c r="G2" s="5"/>
      <c r="H2" s="5"/>
      <c r="I2" s="5"/>
      <c r="J2" s="5"/>
    </row>
    <row r="3" spans="1:10" x14ac:dyDescent="0.25">
      <c r="A3" s="5"/>
      <c r="B3" s="5"/>
      <c r="C3" s="5"/>
      <c r="D3" s="5"/>
      <c r="E3" s="5"/>
      <c r="F3" s="5"/>
      <c r="G3" s="5"/>
      <c r="H3" s="5"/>
      <c r="I3" s="5"/>
      <c r="J3" s="5"/>
    </row>
    <row r="4" spans="1:10" x14ac:dyDescent="0.25">
      <c r="A4" s="5"/>
      <c r="B4" s="5"/>
      <c r="C4" s="5"/>
      <c r="D4" s="5"/>
      <c r="E4" s="5"/>
      <c r="F4" s="5"/>
      <c r="G4" s="5"/>
      <c r="H4" s="5"/>
      <c r="I4" s="5"/>
      <c r="J4" s="5"/>
    </row>
    <row r="5" spans="1:10" x14ac:dyDescent="0.25">
      <c r="A5" s="5"/>
      <c r="B5" s="5"/>
      <c r="C5" s="5"/>
      <c r="D5" s="5"/>
      <c r="E5" s="5"/>
      <c r="F5" s="5"/>
      <c r="G5" s="5"/>
      <c r="H5" s="5"/>
      <c r="I5" s="5"/>
      <c r="J5" s="5"/>
    </row>
    <row r="6" spans="1:10" x14ac:dyDescent="0.25">
      <c r="A6" s="5"/>
      <c r="B6" s="5"/>
      <c r="C6" s="5"/>
      <c r="D6" s="5"/>
      <c r="E6" s="5"/>
      <c r="F6" s="5"/>
      <c r="G6" s="5"/>
      <c r="H6" s="5"/>
      <c r="I6" s="5"/>
      <c r="J6" s="5"/>
    </row>
    <row r="7" spans="1:10" x14ac:dyDescent="0.25">
      <c r="A7" s="5"/>
      <c r="B7" s="5"/>
      <c r="C7" s="5"/>
      <c r="D7" s="5"/>
      <c r="E7" s="5"/>
      <c r="F7" s="5"/>
      <c r="G7" s="5"/>
      <c r="H7" s="5"/>
      <c r="I7" s="5"/>
      <c r="J7" s="5"/>
    </row>
    <row r="8" spans="1:10" x14ac:dyDescent="0.25">
      <c r="A8" s="5"/>
      <c r="B8" s="5"/>
      <c r="C8" s="5"/>
      <c r="D8" s="5"/>
      <c r="E8" s="5"/>
      <c r="F8" s="5"/>
      <c r="G8" s="5"/>
      <c r="H8" s="5"/>
      <c r="I8" s="5"/>
      <c r="J8" s="5"/>
    </row>
    <row r="9" spans="1:10" x14ac:dyDescent="0.25">
      <c r="A9" s="5"/>
      <c r="B9" s="5"/>
      <c r="C9" s="5"/>
      <c r="D9" s="5"/>
      <c r="E9" s="5"/>
      <c r="F9" s="5"/>
      <c r="G9" s="5"/>
      <c r="H9" s="5"/>
      <c r="I9" s="5"/>
      <c r="J9" s="5"/>
    </row>
    <row r="10" spans="1:10" x14ac:dyDescent="0.25">
      <c r="A10" s="5"/>
      <c r="B10" s="5"/>
      <c r="C10" s="5"/>
      <c r="D10" s="5"/>
      <c r="E10" s="5"/>
      <c r="F10" s="5"/>
      <c r="G10" s="5"/>
      <c r="H10" s="5"/>
      <c r="I10" s="5"/>
      <c r="J10" s="5"/>
    </row>
    <row r="11" spans="1:10" x14ac:dyDescent="0.25">
      <c r="A11" s="5"/>
      <c r="B11" s="5"/>
      <c r="C11" s="5"/>
      <c r="D11" s="5"/>
      <c r="E11" s="5"/>
      <c r="F11" s="5"/>
      <c r="G11" s="5"/>
      <c r="H11" s="5"/>
      <c r="I11" s="5"/>
      <c r="J11" s="5"/>
    </row>
    <row r="12" spans="1:10" x14ac:dyDescent="0.25">
      <c r="A12" s="5"/>
      <c r="B12" s="5"/>
      <c r="C12" s="5"/>
      <c r="D12" s="5"/>
      <c r="E12" s="5"/>
      <c r="F12" s="5"/>
      <c r="G12" s="5"/>
      <c r="H12" s="5"/>
      <c r="I12" s="5"/>
      <c r="J12" s="5"/>
    </row>
    <row r="13" spans="1:10" x14ac:dyDescent="0.25">
      <c r="A13" s="5"/>
      <c r="B13" s="5"/>
      <c r="C13" s="5"/>
      <c r="D13" s="5"/>
      <c r="E13" s="5"/>
      <c r="F13" s="5"/>
      <c r="G13" s="5"/>
      <c r="H13" s="5"/>
      <c r="I13" s="5"/>
      <c r="J13" s="5"/>
    </row>
    <row r="14" spans="1:10" x14ac:dyDescent="0.25">
      <c r="A14" s="5"/>
      <c r="B14" s="5"/>
      <c r="C14" s="5"/>
      <c r="D14" s="5"/>
      <c r="E14" s="5"/>
      <c r="F14" s="5"/>
      <c r="G14" s="5"/>
      <c r="H14" s="5"/>
      <c r="I14" s="5"/>
      <c r="J14" s="5"/>
    </row>
    <row r="15" spans="1:10" x14ac:dyDescent="0.25">
      <c r="A15" s="5"/>
      <c r="B15" s="5"/>
      <c r="C15" s="5"/>
      <c r="D15" s="5"/>
      <c r="E15" s="5"/>
      <c r="F15" s="5"/>
      <c r="G15" s="5"/>
      <c r="H15" s="5"/>
      <c r="I15" s="5"/>
      <c r="J15" s="5"/>
    </row>
    <row r="16" spans="1:10" x14ac:dyDescent="0.25">
      <c r="A16" s="5"/>
      <c r="B16" s="5"/>
      <c r="C16" s="5"/>
      <c r="D16" s="5"/>
      <c r="E16" s="5"/>
      <c r="F16" s="5"/>
      <c r="G16" s="5"/>
      <c r="H16" s="5"/>
      <c r="I16" s="5"/>
      <c r="J16" s="5"/>
    </row>
    <row r="17" spans="1:10" x14ac:dyDescent="0.25">
      <c r="A17" s="5"/>
      <c r="B17" s="5"/>
      <c r="C17" s="5"/>
      <c r="D17" s="5"/>
      <c r="E17" s="5"/>
      <c r="F17" s="5"/>
      <c r="G17" s="5"/>
      <c r="H17" s="5"/>
      <c r="I17" s="5"/>
      <c r="J17" s="5"/>
    </row>
    <row r="18" spans="1:10" x14ac:dyDescent="0.25">
      <c r="A18" s="5"/>
      <c r="B18" s="5"/>
      <c r="C18" s="5"/>
      <c r="D18" s="5"/>
      <c r="E18" s="5"/>
      <c r="F18" s="5"/>
      <c r="G18" s="5"/>
      <c r="H18" s="5"/>
      <c r="I18" s="5"/>
      <c r="J18" s="5"/>
    </row>
    <row r="19" spans="1:10" x14ac:dyDescent="0.25">
      <c r="A19" s="5"/>
      <c r="B19" s="5"/>
      <c r="C19" s="5"/>
      <c r="D19" s="5"/>
      <c r="E19" s="5"/>
      <c r="F19" s="5"/>
      <c r="G19" s="5"/>
      <c r="H19" s="5"/>
      <c r="I19" s="5"/>
      <c r="J19" s="5"/>
    </row>
    <row r="20" spans="1:10" x14ac:dyDescent="0.25">
      <c r="A20" s="5"/>
      <c r="B20" s="5"/>
      <c r="C20" s="5"/>
      <c r="D20" s="5"/>
      <c r="E20" s="5"/>
      <c r="F20" s="5"/>
      <c r="G20" s="5"/>
      <c r="H20" s="5"/>
      <c r="I20" s="5"/>
      <c r="J20" s="5"/>
    </row>
    <row r="21" spans="1:10" x14ac:dyDescent="0.25">
      <c r="A21" s="5"/>
      <c r="B21" s="5"/>
      <c r="C21" s="5"/>
      <c r="D21" s="5"/>
      <c r="E21" s="5"/>
      <c r="F21" s="5"/>
      <c r="G21" s="5"/>
      <c r="H21" s="5"/>
      <c r="I21" s="5"/>
      <c r="J21" s="5"/>
    </row>
    <row r="22" spans="1:10" x14ac:dyDescent="0.25">
      <c r="A22" s="5"/>
      <c r="B22" s="5"/>
      <c r="C22" s="5"/>
      <c r="D22" s="5"/>
      <c r="E22" s="5"/>
      <c r="F22" s="5"/>
      <c r="G22" s="5"/>
      <c r="H22" s="5"/>
      <c r="I22" s="5"/>
      <c r="J22" s="5"/>
    </row>
    <row r="23" spans="1:10" x14ac:dyDescent="0.25">
      <c r="A23" s="5"/>
      <c r="B23" s="5"/>
      <c r="C23" s="5"/>
      <c r="D23" s="5"/>
      <c r="E23" s="5"/>
      <c r="F23" s="5"/>
      <c r="G23" s="5"/>
      <c r="H23" s="5"/>
      <c r="I23" s="5"/>
      <c r="J23" s="5"/>
    </row>
    <row r="24" spans="1:10" x14ac:dyDescent="0.25">
      <c r="A24" s="5"/>
      <c r="B24" s="5"/>
      <c r="C24" s="5"/>
      <c r="D24" s="5"/>
      <c r="E24" s="5"/>
      <c r="F24" s="5"/>
      <c r="G24" s="5"/>
      <c r="H24" s="5"/>
      <c r="I24" s="5"/>
      <c r="J24" s="5"/>
    </row>
    <row r="25" spans="1:10" x14ac:dyDescent="0.25">
      <c r="A25" s="5"/>
      <c r="B25" s="5"/>
      <c r="C25" s="5"/>
      <c r="D25" s="5"/>
      <c r="E25" s="5"/>
      <c r="F25" s="5"/>
      <c r="G25" s="5"/>
      <c r="H25" s="5"/>
      <c r="I25" s="5"/>
      <c r="J25" s="5"/>
    </row>
    <row r="26" spans="1:10" x14ac:dyDescent="0.25">
      <c r="A26" s="5"/>
      <c r="B26" s="5"/>
      <c r="C26" s="5"/>
      <c r="D26" s="5"/>
      <c r="E26" s="5"/>
      <c r="F26" s="5"/>
      <c r="G26" s="5"/>
      <c r="H26" s="5"/>
      <c r="I26" s="5"/>
      <c r="J26" s="5"/>
    </row>
    <row r="27" spans="1:10" x14ac:dyDescent="0.25">
      <c r="A27" s="5"/>
      <c r="B27" s="5"/>
      <c r="C27" s="5"/>
      <c r="D27" s="5"/>
      <c r="E27" s="5"/>
      <c r="F27" s="5"/>
      <c r="G27" s="5"/>
      <c r="H27" s="5"/>
      <c r="I27" s="5"/>
      <c r="J27" s="5"/>
    </row>
    <row r="28" spans="1:10" x14ac:dyDescent="0.25">
      <c r="A28" s="5"/>
      <c r="B28" s="5"/>
      <c r="C28" s="5"/>
      <c r="D28" s="5"/>
      <c r="E28" s="5"/>
      <c r="F28" s="5"/>
      <c r="G28" s="5"/>
      <c r="H28" s="5"/>
      <c r="I28" s="5"/>
      <c r="J28" s="5"/>
    </row>
    <row r="29" spans="1:10" x14ac:dyDescent="0.25">
      <c r="A29" s="5"/>
      <c r="B29" s="5"/>
      <c r="C29" s="5"/>
      <c r="D29" s="5"/>
      <c r="E29" s="5"/>
      <c r="F29" s="5"/>
      <c r="G29" s="5"/>
      <c r="H29" s="5"/>
      <c r="I29" s="5"/>
      <c r="J29" s="5"/>
    </row>
    <row r="30" spans="1:10" x14ac:dyDescent="0.25">
      <c r="A30" s="5"/>
      <c r="B30" s="5"/>
      <c r="C30" s="5"/>
      <c r="D30" s="5"/>
      <c r="E30" s="5"/>
      <c r="F30" s="5"/>
      <c r="G30" s="5"/>
      <c r="H30" s="5"/>
      <c r="I30" s="5"/>
      <c r="J30" s="5"/>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2" x14ac:dyDescent="0.25">
      <c r="A33" s="5"/>
      <c r="B33" s="5"/>
      <c r="C33" s="5"/>
      <c r="D33" s="5"/>
      <c r="E33" s="5"/>
      <c r="F33" s="5"/>
      <c r="G33" s="5"/>
      <c r="H33" s="5"/>
      <c r="I33" s="5"/>
      <c r="J33" s="5"/>
    </row>
    <row r="34" spans="1:12" x14ac:dyDescent="0.25">
      <c r="A34" s="38"/>
      <c r="B34" s="38"/>
      <c r="C34" s="38"/>
      <c r="D34" s="38"/>
      <c r="E34" s="5"/>
      <c r="F34" s="38"/>
      <c r="G34" s="38"/>
      <c r="H34" s="5"/>
      <c r="I34" s="38"/>
      <c r="J34" s="38"/>
      <c r="K34" s="38"/>
      <c r="L34" s="38"/>
    </row>
    <row r="35" spans="1:12" x14ac:dyDescent="0.25">
      <c r="A35" s="5"/>
      <c r="B35" s="5"/>
      <c r="C35" s="5"/>
      <c r="D35" s="5"/>
      <c r="E35" s="5"/>
      <c r="F35" s="5"/>
      <c r="G35" s="5"/>
      <c r="H35" s="5"/>
      <c r="I35" s="5"/>
      <c r="J35" s="5"/>
    </row>
    <row r="36" spans="1:12" x14ac:dyDescent="0.25">
      <c r="A36" s="5"/>
      <c r="B36" s="5"/>
      <c r="C36" s="5"/>
      <c r="D36" s="5"/>
      <c r="E36" s="5"/>
      <c r="F36" s="5"/>
      <c r="G36" s="5"/>
      <c r="H36" s="5"/>
      <c r="I36" s="5"/>
      <c r="J36" s="5"/>
    </row>
    <row r="37" spans="1:12" x14ac:dyDescent="0.25">
      <c r="A37" s="5"/>
      <c r="B37" s="5"/>
      <c r="C37" s="5"/>
      <c r="D37" s="5"/>
      <c r="E37" s="5"/>
      <c r="F37" s="5"/>
      <c r="G37" s="5"/>
      <c r="H37" s="5"/>
      <c r="I37" s="5"/>
      <c r="J37" s="5"/>
    </row>
    <row r="38" spans="1:12" x14ac:dyDescent="0.25">
      <c r="A38" s="5"/>
      <c r="B38" s="5"/>
      <c r="C38" s="5"/>
      <c r="D38" s="5"/>
      <c r="E38" s="5"/>
      <c r="F38" s="5"/>
      <c r="G38" s="5"/>
      <c r="H38" s="5"/>
      <c r="I38" s="5"/>
      <c r="J38" s="5"/>
    </row>
    <row r="39" spans="1:12" x14ac:dyDescent="0.25">
      <c r="A39" s="5"/>
      <c r="B39" s="5"/>
      <c r="C39" s="5"/>
      <c r="D39" s="5"/>
      <c r="E39" s="5"/>
      <c r="F39" s="5"/>
      <c r="G39" s="5"/>
      <c r="H39" s="5"/>
      <c r="I39" s="5"/>
      <c r="J39" s="5"/>
    </row>
    <row r="40" spans="1:12" x14ac:dyDescent="0.25">
      <c r="A40" s="5"/>
      <c r="B40" s="5"/>
      <c r="C40" s="5"/>
      <c r="D40" s="5"/>
      <c r="E40" s="5"/>
      <c r="F40" s="5"/>
      <c r="G40" s="5"/>
      <c r="H40" s="5"/>
      <c r="I40" s="5"/>
      <c r="J40" s="5"/>
    </row>
    <row r="41" spans="1:12" x14ac:dyDescent="0.25">
      <c r="A41" s="5"/>
      <c r="B41" s="5"/>
      <c r="C41" s="5"/>
      <c r="D41" s="5"/>
      <c r="E41" s="5"/>
      <c r="F41" s="5"/>
      <c r="G41" s="5"/>
      <c r="H41" s="5"/>
      <c r="I41" s="5"/>
      <c r="J41" s="5"/>
    </row>
    <row r="42" spans="1:12" x14ac:dyDescent="0.25">
      <c r="A42" s="5"/>
      <c r="B42" s="5"/>
      <c r="C42" s="5"/>
      <c r="D42" s="5"/>
      <c r="E42" s="5"/>
      <c r="F42" s="5"/>
      <c r="G42" s="5"/>
      <c r="H42" s="5"/>
      <c r="I42" s="5"/>
      <c r="J42" s="5"/>
    </row>
    <row r="43" spans="1:12" x14ac:dyDescent="0.25">
      <c r="A43" s="5"/>
      <c r="B43" s="5"/>
      <c r="C43" s="5"/>
      <c r="D43" s="5"/>
      <c r="E43" s="5"/>
      <c r="F43" s="5"/>
      <c r="G43" s="5"/>
      <c r="H43" s="5"/>
      <c r="I43" s="5"/>
      <c r="J43" s="5"/>
    </row>
    <row r="44" spans="1:12" x14ac:dyDescent="0.25">
      <c r="A44" s="5"/>
      <c r="B44" s="5"/>
      <c r="C44" s="5"/>
      <c r="D44" s="5"/>
      <c r="E44" s="5"/>
      <c r="F44" s="5"/>
      <c r="G44" s="5"/>
      <c r="H44" s="5"/>
      <c r="I44" s="5"/>
      <c r="J44" s="5"/>
    </row>
    <row r="46" spans="1:12" ht="36.75" customHeight="1" x14ac:dyDescent="0.2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A455-AB6E-4B4F-A389-3FAD0D0AB123}">
  <sheetPr codeName="Planilha2">
    <pageSetUpPr fitToPage="1"/>
  </sheetPr>
  <dimension ref="A1:N46"/>
  <sheetViews>
    <sheetView view="pageBreakPreview" topLeftCell="A37" zoomScale="85" zoomScaleNormal="85" zoomScaleSheetLayoutView="85" zoomScalePageLayoutView="80" workbookViewId="0">
      <selection activeCell="O41" sqref="O41"/>
    </sheetView>
  </sheetViews>
  <sheetFormatPr defaultRowHeight="15" x14ac:dyDescent="0.25"/>
  <cols>
    <col min="1" max="1" width="25.7109375" style="2" customWidth="1"/>
    <col min="2" max="2" width="42.85546875" style="4" customWidth="1"/>
    <col min="3" max="3" width="11.5703125" style="1" customWidth="1"/>
    <col min="4" max="4" width="15.28515625" style="1" customWidth="1"/>
    <col min="5" max="5" width="10.42578125" customWidth="1"/>
    <col min="6" max="7" width="10.85546875" customWidth="1"/>
    <col min="8" max="8" width="10.5703125" customWidth="1"/>
    <col min="9" max="9" width="10.7109375" customWidth="1"/>
    <col min="10" max="10" width="10.85546875" customWidth="1"/>
    <col min="11" max="11" width="11" customWidth="1"/>
    <col min="12" max="12" width="11.42578125" customWidth="1"/>
  </cols>
  <sheetData>
    <row r="1" spans="1:14" ht="42.75" customHeight="1" x14ac:dyDescent="0.25">
      <c r="A1" s="53" t="s">
        <v>20</v>
      </c>
      <c r="B1" s="53"/>
      <c r="C1" s="53"/>
      <c r="D1" s="53"/>
      <c r="E1" s="53"/>
      <c r="F1" s="53"/>
      <c r="G1" s="53"/>
      <c r="H1" s="53"/>
      <c r="I1" s="53"/>
      <c r="J1" s="53"/>
      <c r="K1" s="53"/>
      <c r="L1" s="53"/>
    </row>
    <row r="2" spans="1:14" s="8" customFormat="1" ht="7.5" customHeight="1" x14ac:dyDescent="0.25">
      <c r="A2" s="7"/>
      <c r="B2" s="7"/>
      <c r="C2" s="7"/>
      <c r="D2" s="7"/>
      <c r="E2" s="7"/>
      <c r="F2" s="7"/>
      <c r="G2" s="7"/>
      <c r="H2" s="7"/>
      <c r="I2" s="7"/>
      <c r="J2" s="7"/>
      <c r="K2" s="7"/>
      <c r="L2" s="7"/>
    </row>
    <row r="3" spans="1:14" ht="21" customHeight="1" x14ac:dyDescent="0.25">
      <c r="A3" s="59" t="s">
        <v>9</v>
      </c>
      <c r="B3" s="59" t="s">
        <v>0</v>
      </c>
      <c r="C3" s="57" t="s">
        <v>1</v>
      </c>
      <c r="D3" s="57" t="s">
        <v>17</v>
      </c>
      <c r="E3" s="52">
        <v>44562</v>
      </c>
      <c r="F3" s="52"/>
      <c r="G3" s="52">
        <v>44593</v>
      </c>
      <c r="H3" s="52"/>
      <c r="I3" s="52">
        <v>44621</v>
      </c>
      <c r="J3" s="52"/>
      <c r="K3" s="11" t="s">
        <v>10</v>
      </c>
      <c r="L3" s="11" t="s">
        <v>11</v>
      </c>
    </row>
    <row r="4" spans="1:14" ht="17.25" customHeight="1" x14ac:dyDescent="0.25">
      <c r="A4" s="55"/>
      <c r="B4" s="55"/>
      <c r="C4" s="57"/>
      <c r="D4" s="58"/>
      <c r="E4" s="12" t="s">
        <v>2</v>
      </c>
      <c r="F4" s="13" t="s">
        <v>3</v>
      </c>
      <c r="G4" s="12" t="s">
        <v>2</v>
      </c>
      <c r="H4" s="13" t="s">
        <v>3</v>
      </c>
      <c r="I4" s="12" t="s">
        <v>2</v>
      </c>
      <c r="J4" s="13" t="s">
        <v>3</v>
      </c>
      <c r="K4" s="14" t="s">
        <v>25</v>
      </c>
      <c r="L4" s="14" t="s">
        <v>4</v>
      </c>
    </row>
    <row r="5" spans="1:14" s="3" customFormat="1" ht="30" customHeight="1" x14ac:dyDescent="0.25">
      <c r="A5" s="51" t="s">
        <v>31</v>
      </c>
      <c r="B5" s="15" t="s">
        <v>26</v>
      </c>
      <c r="C5" s="16" t="s">
        <v>5</v>
      </c>
      <c r="D5" s="16" t="s">
        <v>18</v>
      </c>
      <c r="E5" s="17">
        <v>66</v>
      </c>
      <c r="F5" s="18">
        <v>61</v>
      </c>
      <c r="G5" s="17">
        <v>66</v>
      </c>
      <c r="H5" s="18">
        <v>60</v>
      </c>
      <c r="I5" s="17">
        <v>66</v>
      </c>
      <c r="J5" s="18">
        <v>57</v>
      </c>
      <c r="K5" s="17">
        <f t="shared" ref="K5:L12" si="0">AVERAGE(E5,G5,I5)</f>
        <v>66</v>
      </c>
      <c r="L5" s="18">
        <f t="shared" si="0"/>
        <v>59.333333333333336</v>
      </c>
    </row>
    <row r="6" spans="1:14" s="3" customFormat="1" ht="30" customHeight="1" x14ac:dyDescent="0.25">
      <c r="A6" s="51"/>
      <c r="B6" s="15" t="s">
        <v>27</v>
      </c>
      <c r="C6" s="16" t="s">
        <v>5</v>
      </c>
      <c r="D6" s="16" t="s">
        <v>18</v>
      </c>
      <c r="E6" s="17">
        <v>30</v>
      </c>
      <c r="F6" s="18">
        <v>23</v>
      </c>
      <c r="G6" s="17">
        <v>30</v>
      </c>
      <c r="H6" s="18">
        <v>22</v>
      </c>
      <c r="I6" s="17">
        <v>30</v>
      </c>
      <c r="J6" s="18">
        <v>22</v>
      </c>
      <c r="K6" s="17">
        <f t="shared" si="0"/>
        <v>30</v>
      </c>
      <c r="L6" s="18">
        <f t="shared" si="0"/>
        <v>22.333333333333332</v>
      </c>
    </row>
    <row r="7" spans="1:14" s="3" customFormat="1" ht="31.5" customHeight="1" x14ac:dyDescent="0.25">
      <c r="A7" s="51"/>
      <c r="B7" s="15" t="s">
        <v>28</v>
      </c>
      <c r="C7" s="16" t="s">
        <v>5</v>
      </c>
      <c r="D7" s="16" t="s">
        <v>18</v>
      </c>
      <c r="E7" s="17">
        <v>30</v>
      </c>
      <c r="F7" s="18">
        <v>23</v>
      </c>
      <c r="G7" s="17">
        <v>30</v>
      </c>
      <c r="H7" s="18">
        <v>23</v>
      </c>
      <c r="I7" s="17">
        <v>30</v>
      </c>
      <c r="J7" s="18">
        <v>30</v>
      </c>
      <c r="K7" s="17">
        <f t="shared" si="0"/>
        <v>30</v>
      </c>
      <c r="L7" s="18">
        <f t="shared" si="0"/>
        <v>25.333333333333332</v>
      </c>
    </row>
    <row r="8" spans="1:14" s="3" customFormat="1" ht="31.5" customHeight="1" x14ac:dyDescent="0.25">
      <c r="A8" s="51"/>
      <c r="B8" s="15" t="s">
        <v>29</v>
      </c>
      <c r="C8" s="16" t="s">
        <v>5</v>
      </c>
      <c r="D8" s="16" t="s">
        <v>18</v>
      </c>
      <c r="E8" s="17">
        <v>280</v>
      </c>
      <c r="F8" s="18">
        <v>225</v>
      </c>
      <c r="G8" s="17">
        <v>300</v>
      </c>
      <c r="H8" s="18">
        <v>225</v>
      </c>
      <c r="I8" s="17">
        <v>300</v>
      </c>
      <c r="J8" s="18">
        <v>265</v>
      </c>
      <c r="K8" s="17">
        <f t="shared" si="0"/>
        <v>293.33333333333331</v>
      </c>
      <c r="L8" s="18">
        <f t="shared" si="0"/>
        <v>238.33333333333334</v>
      </c>
      <c r="N8" s="20"/>
    </row>
    <row r="9" spans="1:14" s="3" customFormat="1" ht="30" customHeight="1" x14ac:dyDescent="0.25">
      <c r="A9" s="51" t="s">
        <v>32</v>
      </c>
      <c r="B9" s="32" t="s">
        <v>51</v>
      </c>
      <c r="C9" s="16" t="s">
        <v>5</v>
      </c>
      <c r="D9" s="16" t="s">
        <v>18</v>
      </c>
      <c r="E9" s="17">
        <v>30</v>
      </c>
      <c r="F9" s="18">
        <v>24</v>
      </c>
      <c r="G9" s="17">
        <v>30</v>
      </c>
      <c r="H9" s="18">
        <v>24</v>
      </c>
      <c r="I9" s="17">
        <v>30</v>
      </c>
      <c r="J9" s="18">
        <v>25</v>
      </c>
      <c r="K9" s="17">
        <f t="shared" si="0"/>
        <v>30</v>
      </c>
      <c r="L9" s="18">
        <f t="shared" si="0"/>
        <v>24.333333333333332</v>
      </c>
    </row>
    <row r="10" spans="1:14" s="3" customFormat="1" ht="32.25" customHeight="1" x14ac:dyDescent="0.25">
      <c r="A10" s="51"/>
      <c r="B10" s="32" t="s">
        <v>29</v>
      </c>
      <c r="C10" s="16" t="s">
        <v>5</v>
      </c>
      <c r="D10" s="16" t="s">
        <v>18</v>
      </c>
      <c r="E10" s="17">
        <v>650</v>
      </c>
      <c r="F10" s="18">
        <v>475</v>
      </c>
      <c r="G10" s="17">
        <v>750</v>
      </c>
      <c r="H10" s="18">
        <v>490</v>
      </c>
      <c r="I10" s="17">
        <v>750</v>
      </c>
      <c r="J10" s="18">
        <v>517</v>
      </c>
      <c r="K10" s="17">
        <f t="shared" si="0"/>
        <v>716.66666666666663</v>
      </c>
      <c r="L10" s="18">
        <f t="shared" si="0"/>
        <v>494</v>
      </c>
    </row>
    <row r="11" spans="1:14" s="3" customFormat="1" ht="41.25" customHeight="1" x14ac:dyDescent="0.25">
      <c r="A11" s="19" t="s">
        <v>33</v>
      </c>
      <c r="B11" s="32" t="s">
        <v>29</v>
      </c>
      <c r="C11" s="16" t="s">
        <v>5</v>
      </c>
      <c r="D11" s="16" t="s">
        <v>18</v>
      </c>
      <c r="E11" s="17">
        <v>270</v>
      </c>
      <c r="F11" s="18">
        <v>262</v>
      </c>
      <c r="G11" s="17">
        <v>270</v>
      </c>
      <c r="H11" s="18">
        <v>269</v>
      </c>
      <c r="I11" s="17">
        <v>270</v>
      </c>
      <c r="J11" s="18">
        <v>285</v>
      </c>
      <c r="K11" s="17">
        <f t="shared" si="0"/>
        <v>270</v>
      </c>
      <c r="L11" s="18">
        <f t="shared" si="0"/>
        <v>272</v>
      </c>
    </row>
    <row r="12" spans="1:14" s="3" customFormat="1" ht="39.950000000000003" customHeight="1" x14ac:dyDescent="0.25">
      <c r="A12" s="19" t="s">
        <v>34</v>
      </c>
      <c r="B12" s="32" t="s">
        <v>29</v>
      </c>
      <c r="C12" s="16" t="s">
        <v>5</v>
      </c>
      <c r="D12" s="16" t="s">
        <v>18</v>
      </c>
      <c r="E12" s="17">
        <v>280</v>
      </c>
      <c r="F12" s="18">
        <v>460</v>
      </c>
      <c r="G12" s="17">
        <v>280</v>
      </c>
      <c r="H12" s="18">
        <v>376</v>
      </c>
      <c r="I12" s="17">
        <v>280</v>
      </c>
      <c r="J12" s="18">
        <v>299</v>
      </c>
      <c r="K12" s="17">
        <f t="shared" si="0"/>
        <v>280</v>
      </c>
      <c r="L12" s="18">
        <f t="shared" si="0"/>
        <v>378.33333333333331</v>
      </c>
    </row>
    <row r="13" spans="1:14" s="3" customFormat="1" ht="33" customHeight="1" x14ac:dyDescent="0.25">
      <c r="A13" s="54"/>
      <c r="B13" s="54"/>
      <c r="C13" s="54"/>
      <c r="D13" s="54"/>
      <c r="E13" s="54"/>
      <c r="F13" s="54"/>
      <c r="G13" s="54"/>
      <c r="H13" s="54"/>
      <c r="I13" s="54"/>
      <c r="J13" s="54"/>
      <c r="K13" s="54"/>
      <c r="L13" s="54"/>
    </row>
    <row r="14" spans="1:14" s="3" customFormat="1" ht="41.25" customHeight="1" x14ac:dyDescent="0.25">
      <c r="A14" s="53" t="s">
        <v>23</v>
      </c>
      <c r="B14" s="53"/>
      <c r="C14" s="53"/>
      <c r="D14" s="53"/>
      <c r="E14" s="53"/>
      <c r="F14" s="53"/>
      <c r="G14" s="53"/>
      <c r="H14" s="53"/>
      <c r="I14" s="53"/>
      <c r="J14" s="53"/>
      <c r="K14" s="53"/>
      <c r="L14" s="53"/>
    </row>
    <row r="15" spans="1:14" s="3" customFormat="1" ht="11.25" customHeight="1" x14ac:dyDescent="0.25">
      <c r="A15" s="54"/>
      <c r="B15" s="54"/>
      <c r="C15" s="54"/>
      <c r="D15" s="54"/>
      <c r="E15" s="54"/>
      <c r="F15" s="54"/>
      <c r="G15" s="54"/>
      <c r="H15" s="54"/>
      <c r="I15" s="54"/>
      <c r="J15" s="54"/>
      <c r="K15" s="54"/>
      <c r="L15" s="54"/>
    </row>
    <row r="16" spans="1:14" ht="19.5" customHeight="1" x14ac:dyDescent="0.25">
      <c r="A16" s="59" t="s">
        <v>9</v>
      </c>
      <c r="B16" s="59" t="s">
        <v>0</v>
      </c>
      <c r="C16" s="57" t="s">
        <v>1</v>
      </c>
      <c r="D16" s="57" t="s">
        <v>17</v>
      </c>
      <c r="E16" s="52">
        <v>44562</v>
      </c>
      <c r="F16" s="52"/>
      <c r="G16" s="52">
        <v>44593</v>
      </c>
      <c r="H16" s="52"/>
      <c r="I16" s="52">
        <v>44621</v>
      </c>
      <c r="J16" s="52"/>
      <c r="K16" s="11" t="s">
        <v>10</v>
      </c>
      <c r="L16" s="11" t="s">
        <v>11</v>
      </c>
    </row>
    <row r="17" spans="1:12" ht="19.5" customHeight="1" x14ac:dyDescent="0.25">
      <c r="A17" s="55"/>
      <c r="B17" s="55"/>
      <c r="C17" s="57"/>
      <c r="D17" s="57"/>
      <c r="E17" s="12" t="s">
        <v>2</v>
      </c>
      <c r="F17" s="13" t="s">
        <v>3</v>
      </c>
      <c r="G17" s="12" t="s">
        <v>2</v>
      </c>
      <c r="H17" s="13" t="s">
        <v>3</v>
      </c>
      <c r="I17" s="12" t="s">
        <v>2</v>
      </c>
      <c r="J17" s="13" t="s">
        <v>3</v>
      </c>
      <c r="K17" s="11" t="s">
        <v>4</v>
      </c>
      <c r="L17" s="11" t="s">
        <v>4</v>
      </c>
    </row>
    <row r="18" spans="1:12" s="3" customFormat="1" ht="48.75" customHeight="1" x14ac:dyDescent="0.25">
      <c r="A18" s="19" t="s">
        <v>35</v>
      </c>
      <c r="B18" s="32" t="s">
        <v>50</v>
      </c>
      <c r="C18" s="16" t="s">
        <v>5</v>
      </c>
      <c r="D18" s="16" t="s">
        <v>18</v>
      </c>
      <c r="E18" s="17">
        <v>180</v>
      </c>
      <c r="F18" s="18">
        <v>165</v>
      </c>
      <c r="G18" s="17">
        <v>180</v>
      </c>
      <c r="H18" s="18">
        <v>146</v>
      </c>
      <c r="I18" s="17">
        <v>180</v>
      </c>
      <c r="J18" s="18">
        <v>139</v>
      </c>
      <c r="K18" s="17">
        <f>AVERAGE(E18,G18,I18)</f>
        <v>180</v>
      </c>
      <c r="L18" s="18">
        <f>AVERAGE(F18,H18,J18)</f>
        <v>150</v>
      </c>
    </row>
    <row r="19" spans="1:12" s="3" customFormat="1" ht="45.75" customHeight="1" x14ac:dyDescent="0.25">
      <c r="A19" s="19" t="s">
        <v>36</v>
      </c>
      <c r="B19" s="32" t="s">
        <v>49</v>
      </c>
      <c r="C19" s="16" t="s">
        <v>5</v>
      </c>
      <c r="D19" s="16" t="s">
        <v>18</v>
      </c>
      <c r="E19" s="17">
        <v>150</v>
      </c>
      <c r="F19" s="18">
        <v>130</v>
      </c>
      <c r="G19" s="17">
        <v>150</v>
      </c>
      <c r="H19" s="18">
        <v>110</v>
      </c>
      <c r="I19" s="17">
        <v>150</v>
      </c>
      <c r="J19" s="18">
        <v>113</v>
      </c>
      <c r="K19" s="17">
        <f>AVERAGE(E19,G19,I19)</f>
        <v>150</v>
      </c>
      <c r="L19" s="18">
        <f>AVERAGE(F19,H19,J19)</f>
        <v>117.66666666666667</v>
      </c>
    </row>
    <row r="20" spans="1:12" s="3" customFormat="1" ht="37.5" customHeight="1" x14ac:dyDescent="0.25">
      <c r="A20" s="19" t="s">
        <v>46</v>
      </c>
      <c r="B20" s="22" t="s">
        <v>45</v>
      </c>
      <c r="C20" s="16" t="s">
        <v>8</v>
      </c>
      <c r="D20" s="31" t="s">
        <v>30</v>
      </c>
      <c r="E20" s="17">
        <v>11600</v>
      </c>
      <c r="F20" s="18">
        <v>11895</v>
      </c>
      <c r="G20" s="17">
        <v>11600</v>
      </c>
      <c r="H20" s="18">
        <v>11919</v>
      </c>
      <c r="I20" s="17">
        <v>11600</v>
      </c>
      <c r="J20" s="18">
        <v>11815</v>
      </c>
      <c r="K20" s="17">
        <f>MAX(E20,G20,I20)</f>
        <v>11600</v>
      </c>
      <c r="L20" s="18">
        <f>MAX(F20,H20,J20)</f>
        <v>11919</v>
      </c>
    </row>
    <row r="21" spans="1:12" s="3" customFormat="1" ht="79.5" customHeight="1" x14ac:dyDescent="0.25">
      <c r="A21" s="60" t="s">
        <v>64</v>
      </c>
      <c r="B21" s="60"/>
      <c r="C21" s="60"/>
      <c r="D21" s="60"/>
      <c r="E21" s="60"/>
      <c r="F21" s="60"/>
      <c r="G21" s="60"/>
      <c r="H21" s="60"/>
      <c r="I21" s="60"/>
      <c r="J21" s="60"/>
      <c r="K21" s="60"/>
      <c r="L21" s="60"/>
    </row>
    <row r="22" spans="1:12" s="3" customFormat="1" ht="48.75" customHeight="1" x14ac:dyDescent="0.25">
      <c r="A22" s="53" t="s">
        <v>22</v>
      </c>
      <c r="B22" s="53"/>
      <c r="C22" s="53"/>
      <c r="D22" s="53"/>
      <c r="E22" s="53"/>
      <c r="F22" s="53"/>
      <c r="G22" s="53"/>
      <c r="H22" s="53"/>
      <c r="I22" s="53"/>
      <c r="J22" s="53"/>
      <c r="K22" s="53"/>
      <c r="L22" s="53"/>
    </row>
    <row r="23" spans="1:12" s="3" customFormat="1" ht="11.25" customHeight="1" x14ac:dyDescent="0.25">
      <c r="A23" s="61"/>
      <c r="B23" s="61"/>
      <c r="C23" s="61"/>
      <c r="D23" s="61"/>
      <c r="E23" s="61"/>
      <c r="F23" s="61"/>
      <c r="G23" s="61"/>
      <c r="H23" s="61"/>
      <c r="I23" s="61"/>
      <c r="J23" s="61"/>
      <c r="K23" s="61"/>
      <c r="L23" s="61"/>
    </row>
    <row r="24" spans="1:12" ht="19.5" customHeight="1" x14ac:dyDescent="0.25">
      <c r="A24" s="59" t="s">
        <v>9</v>
      </c>
      <c r="B24" s="59" t="s">
        <v>0</v>
      </c>
      <c r="C24" s="57" t="s">
        <v>1</v>
      </c>
      <c r="D24" s="57" t="s">
        <v>17</v>
      </c>
      <c r="E24" s="52">
        <v>44562</v>
      </c>
      <c r="F24" s="52"/>
      <c r="G24" s="52">
        <v>44593</v>
      </c>
      <c r="H24" s="52"/>
      <c r="I24" s="52">
        <v>44621</v>
      </c>
      <c r="J24" s="52"/>
      <c r="K24" s="11" t="s">
        <v>10</v>
      </c>
      <c r="L24" s="11" t="s">
        <v>11</v>
      </c>
    </row>
    <row r="25" spans="1:12" ht="19.5" customHeight="1" x14ac:dyDescent="0.25">
      <c r="A25" s="55"/>
      <c r="B25" s="55"/>
      <c r="C25" s="57"/>
      <c r="D25" s="58"/>
      <c r="E25" s="12" t="s">
        <v>2</v>
      </c>
      <c r="F25" s="13" t="s">
        <v>3</v>
      </c>
      <c r="G25" s="12" t="s">
        <v>2</v>
      </c>
      <c r="H25" s="13" t="s">
        <v>3</v>
      </c>
      <c r="I25" s="12" t="s">
        <v>2</v>
      </c>
      <c r="J25" s="13" t="s">
        <v>3</v>
      </c>
      <c r="K25" s="14" t="s">
        <v>4</v>
      </c>
      <c r="L25" s="14" t="s">
        <v>4</v>
      </c>
    </row>
    <row r="26" spans="1:12" s="3" customFormat="1" ht="50.25" customHeight="1" x14ac:dyDescent="0.25">
      <c r="A26" s="44" t="s">
        <v>37</v>
      </c>
      <c r="B26" s="43" t="s">
        <v>61</v>
      </c>
      <c r="C26" s="34" t="s">
        <v>14</v>
      </c>
      <c r="D26" s="16" t="s">
        <v>19</v>
      </c>
      <c r="E26" s="35">
        <v>100</v>
      </c>
      <c r="F26" s="36">
        <v>112</v>
      </c>
      <c r="G26" s="17">
        <v>150</v>
      </c>
      <c r="H26" s="18">
        <v>245</v>
      </c>
      <c r="I26" s="17">
        <v>150</v>
      </c>
      <c r="J26" s="18">
        <v>352</v>
      </c>
      <c r="K26" s="17">
        <f>SUM(E26,G26,I26)</f>
        <v>400</v>
      </c>
      <c r="L26" s="18">
        <f>SUM(F26,H26,J26)</f>
        <v>709</v>
      </c>
    </row>
    <row r="27" spans="1:12" s="3" customFormat="1" ht="36" customHeight="1" x14ac:dyDescent="0.25">
      <c r="A27" s="46" t="s">
        <v>38</v>
      </c>
      <c r="B27" s="32" t="s">
        <v>48</v>
      </c>
      <c r="C27" s="16" t="s">
        <v>5</v>
      </c>
      <c r="D27" s="16" t="s">
        <v>19</v>
      </c>
      <c r="E27" s="17">
        <v>550</v>
      </c>
      <c r="F27" s="18">
        <v>559</v>
      </c>
      <c r="G27" s="17">
        <v>550</v>
      </c>
      <c r="H27" s="18">
        <v>630</v>
      </c>
      <c r="I27" s="17">
        <v>550</v>
      </c>
      <c r="J27" s="18">
        <v>921</v>
      </c>
      <c r="K27" s="17">
        <f t="shared" ref="K26:K35" si="1">SUM(E27,G27,I27)</f>
        <v>1650</v>
      </c>
      <c r="L27" s="18">
        <f t="shared" ref="L26:L35" si="2">SUM(F27,H27,J27)</f>
        <v>2110</v>
      </c>
    </row>
    <row r="28" spans="1:12" s="3" customFormat="1" ht="49.5" customHeight="1" x14ac:dyDescent="0.25">
      <c r="A28" s="47"/>
      <c r="B28" s="32" t="s">
        <v>59</v>
      </c>
      <c r="C28" s="16" t="s">
        <v>5</v>
      </c>
      <c r="D28" s="16" t="s">
        <v>19</v>
      </c>
      <c r="E28" s="17">
        <v>4671</v>
      </c>
      <c r="F28" s="18">
        <v>3707</v>
      </c>
      <c r="G28" s="17">
        <v>5191</v>
      </c>
      <c r="H28" s="18">
        <v>5251</v>
      </c>
      <c r="I28" s="17">
        <v>5191</v>
      </c>
      <c r="J28" s="18">
        <v>6625</v>
      </c>
      <c r="K28" s="17">
        <f t="shared" si="1"/>
        <v>15053</v>
      </c>
      <c r="L28" s="18">
        <f t="shared" si="2"/>
        <v>15583</v>
      </c>
    </row>
    <row r="29" spans="1:12" s="3" customFormat="1" ht="37.5" customHeight="1" x14ac:dyDescent="0.25">
      <c r="A29" s="47"/>
      <c r="B29" s="32" t="s">
        <v>58</v>
      </c>
      <c r="C29" s="16" t="s">
        <v>5</v>
      </c>
      <c r="D29" s="16" t="s">
        <v>19</v>
      </c>
      <c r="E29" s="17">
        <v>1700</v>
      </c>
      <c r="F29" s="18">
        <v>1184</v>
      </c>
      <c r="G29" s="17">
        <v>1700</v>
      </c>
      <c r="H29" s="18">
        <v>1976</v>
      </c>
      <c r="I29" s="17">
        <v>1700</v>
      </c>
      <c r="J29" s="18">
        <v>2282</v>
      </c>
      <c r="K29" s="17">
        <f t="shared" si="1"/>
        <v>5100</v>
      </c>
      <c r="L29" s="18">
        <f t="shared" si="2"/>
        <v>5442</v>
      </c>
    </row>
    <row r="30" spans="1:12" s="3" customFormat="1" ht="38.25" customHeight="1" x14ac:dyDescent="0.25">
      <c r="A30" s="47"/>
      <c r="B30" s="32" t="s">
        <v>57</v>
      </c>
      <c r="C30" s="34" t="s">
        <v>14</v>
      </c>
      <c r="D30" s="16" t="s">
        <v>19</v>
      </c>
      <c r="E30" s="17">
        <v>60</v>
      </c>
      <c r="F30" s="18">
        <v>442</v>
      </c>
      <c r="G30" s="17">
        <v>60</v>
      </c>
      <c r="H30" s="18">
        <v>32</v>
      </c>
      <c r="I30" s="17">
        <v>120</v>
      </c>
      <c r="J30" s="18">
        <v>120</v>
      </c>
      <c r="K30" s="17">
        <f t="shared" si="1"/>
        <v>240</v>
      </c>
      <c r="L30" s="18">
        <f t="shared" si="2"/>
        <v>594</v>
      </c>
    </row>
    <row r="31" spans="1:12" s="3" customFormat="1" ht="39.75" customHeight="1" x14ac:dyDescent="0.25">
      <c r="A31" s="48"/>
      <c r="B31" s="43" t="s">
        <v>62</v>
      </c>
      <c r="C31" s="34" t="s">
        <v>60</v>
      </c>
      <c r="D31" s="34" t="s">
        <v>19</v>
      </c>
      <c r="E31" s="35">
        <v>2</v>
      </c>
      <c r="F31" s="36">
        <v>8</v>
      </c>
      <c r="G31" s="17">
        <v>3</v>
      </c>
      <c r="H31" s="18">
        <v>7</v>
      </c>
      <c r="I31" s="17">
        <v>3</v>
      </c>
      <c r="J31" s="18">
        <v>5</v>
      </c>
      <c r="K31" s="17">
        <f t="shared" si="1"/>
        <v>8</v>
      </c>
      <c r="L31" s="18">
        <f t="shared" si="2"/>
        <v>20</v>
      </c>
    </row>
    <row r="32" spans="1:12" s="3" customFormat="1" ht="37.5" customHeight="1" x14ac:dyDescent="0.25">
      <c r="A32" s="37" t="s">
        <v>39</v>
      </c>
      <c r="B32" s="32" t="s">
        <v>56</v>
      </c>
      <c r="C32" s="16" t="s">
        <v>5</v>
      </c>
      <c r="D32" s="16" t="s">
        <v>19</v>
      </c>
      <c r="E32" s="17">
        <v>320</v>
      </c>
      <c r="F32" s="18">
        <v>150</v>
      </c>
      <c r="G32" s="17">
        <v>350</v>
      </c>
      <c r="H32" s="18">
        <v>248</v>
      </c>
      <c r="I32" s="17">
        <v>350</v>
      </c>
      <c r="J32" s="18">
        <v>258</v>
      </c>
      <c r="K32" s="17">
        <f t="shared" si="1"/>
        <v>1020</v>
      </c>
      <c r="L32" s="18">
        <f t="shared" si="2"/>
        <v>656</v>
      </c>
    </row>
    <row r="33" spans="1:12" s="3" customFormat="1" ht="39" customHeight="1" x14ac:dyDescent="0.25">
      <c r="A33" s="21" t="s">
        <v>40</v>
      </c>
      <c r="B33" s="63" t="s">
        <v>65</v>
      </c>
      <c r="C33" s="16" t="s">
        <v>7</v>
      </c>
      <c r="D33" s="16" t="s">
        <v>19</v>
      </c>
      <c r="E33" s="9">
        <v>279879</v>
      </c>
      <c r="F33" s="10">
        <v>276626</v>
      </c>
      <c r="G33" s="9">
        <v>292240</v>
      </c>
      <c r="H33" s="10">
        <v>264118</v>
      </c>
      <c r="I33" s="9">
        <v>321464</v>
      </c>
      <c r="J33" s="10">
        <v>296773</v>
      </c>
      <c r="K33" s="17">
        <f t="shared" si="1"/>
        <v>893583</v>
      </c>
      <c r="L33" s="18">
        <f t="shared" si="2"/>
        <v>837517</v>
      </c>
    </row>
    <row r="34" spans="1:12" s="3" customFormat="1" ht="35.25" customHeight="1" x14ac:dyDescent="0.25">
      <c r="A34" s="51" t="s">
        <v>41</v>
      </c>
      <c r="B34" s="33" t="s">
        <v>55</v>
      </c>
      <c r="C34" s="16" t="s">
        <v>14</v>
      </c>
      <c r="D34" s="16" t="s">
        <v>19</v>
      </c>
      <c r="E34" s="17">
        <v>600</v>
      </c>
      <c r="F34" s="45">
        <v>1007</v>
      </c>
      <c r="G34" s="17">
        <v>600</v>
      </c>
      <c r="H34" s="23">
        <v>703</v>
      </c>
      <c r="I34" s="17">
        <v>600</v>
      </c>
      <c r="J34" s="18">
        <v>1859</v>
      </c>
      <c r="K34" s="17">
        <f t="shared" si="1"/>
        <v>1800</v>
      </c>
      <c r="L34" s="18">
        <f t="shared" si="2"/>
        <v>3569</v>
      </c>
    </row>
    <row r="35" spans="1:12" s="3" customFormat="1" ht="35.25" customHeight="1" x14ac:dyDescent="0.25">
      <c r="A35" s="51"/>
      <c r="B35" s="33" t="s">
        <v>54</v>
      </c>
      <c r="C35" s="16" t="s">
        <v>6</v>
      </c>
      <c r="D35" s="16" t="s">
        <v>19</v>
      </c>
      <c r="E35" s="17">
        <v>200</v>
      </c>
      <c r="F35" s="6">
        <v>87</v>
      </c>
      <c r="G35" s="17">
        <v>200</v>
      </c>
      <c r="H35" s="23">
        <v>85</v>
      </c>
      <c r="I35" s="17">
        <v>200</v>
      </c>
      <c r="J35" s="23">
        <v>76</v>
      </c>
      <c r="K35" s="17">
        <f t="shared" si="1"/>
        <v>600</v>
      </c>
      <c r="L35" s="18">
        <f t="shared" si="2"/>
        <v>248</v>
      </c>
    </row>
    <row r="36" spans="1:12" s="3" customFormat="1" ht="44.25" customHeight="1" x14ac:dyDescent="0.25">
      <c r="A36" s="49" t="s">
        <v>63</v>
      </c>
      <c r="B36" s="50"/>
      <c r="C36" s="50"/>
      <c r="D36" s="50"/>
      <c r="E36" s="50"/>
      <c r="F36" s="50"/>
      <c r="G36" s="50"/>
      <c r="H36" s="50"/>
      <c r="I36" s="50"/>
      <c r="J36" s="50"/>
      <c r="K36" s="50"/>
      <c r="L36" s="50"/>
    </row>
    <row r="37" spans="1:12" s="3" customFormat="1" ht="44.25" customHeight="1" x14ac:dyDescent="0.25">
      <c r="A37" s="53" t="s">
        <v>21</v>
      </c>
      <c r="B37" s="53"/>
      <c r="C37" s="53"/>
      <c r="D37" s="53"/>
      <c r="E37" s="53"/>
      <c r="F37" s="53"/>
      <c r="G37" s="53"/>
      <c r="H37" s="53"/>
      <c r="I37" s="53"/>
      <c r="J37" s="53"/>
      <c r="K37" s="53"/>
      <c r="L37" s="53"/>
    </row>
    <row r="38" spans="1:12" s="3" customFormat="1" ht="9.75" customHeight="1" x14ac:dyDescent="0.25">
      <c r="A38" s="54"/>
      <c r="B38" s="54"/>
      <c r="C38" s="54"/>
      <c r="D38" s="54"/>
      <c r="E38" s="54"/>
      <c r="F38" s="54"/>
      <c r="G38" s="54"/>
      <c r="H38" s="54"/>
      <c r="I38" s="54"/>
      <c r="J38" s="54"/>
      <c r="K38" s="54"/>
      <c r="L38" s="54"/>
    </row>
    <row r="39" spans="1:12" ht="21" customHeight="1" x14ac:dyDescent="0.25">
      <c r="A39" s="55" t="s">
        <v>9</v>
      </c>
      <c r="B39" s="55" t="s">
        <v>0</v>
      </c>
      <c r="C39" s="57" t="s">
        <v>1</v>
      </c>
      <c r="D39" s="57" t="s">
        <v>17</v>
      </c>
      <c r="E39" s="52">
        <v>44562</v>
      </c>
      <c r="F39" s="52"/>
      <c r="G39" s="52">
        <v>44593</v>
      </c>
      <c r="H39" s="52"/>
      <c r="I39" s="52">
        <v>44621</v>
      </c>
      <c r="J39" s="52"/>
      <c r="K39" s="11" t="s">
        <v>10</v>
      </c>
      <c r="L39" s="11" t="s">
        <v>11</v>
      </c>
    </row>
    <row r="40" spans="1:12" ht="18" customHeight="1" x14ac:dyDescent="0.25">
      <c r="A40" s="56"/>
      <c r="B40" s="56"/>
      <c r="C40" s="58"/>
      <c r="D40" s="58"/>
      <c r="E40" s="24" t="s">
        <v>2</v>
      </c>
      <c r="F40" s="25" t="s">
        <v>3</v>
      </c>
      <c r="G40" s="24" t="s">
        <v>2</v>
      </c>
      <c r="H40" s="25" t="s">
        <v>3</v>
      </c>
      <c r="I40" s="24" t="s">
        <v>2</v>
      </c>
      <c r="J40" s="25" t="s">
        <v>3</v>
      </c>
      <c r="K40" s="14" t="s">
        <v>4</v>
      </c>
      <c r="L40" s="14" t="s">
        <v>4</v>
      </c>
    </row>
    <row r="41" spans="1:12" s="3" customFormat="1" ht="38.25" customHeight="1" x14ac:dyDescent="0.25">
      <c r="A41" s="51" t="s">
        <v>42</v>
      </c>
      <c r="B41" s="32" t="s">
        <v>53</v>
      </c>
      <c r="C41" s="16" t="s">
        <v>6</v>
      </c>
      <c r="D41" s="16" t="s">
        <v>19</v>
      </c>
      <c r="E41" s="17">
        <v>35</v>
      </c>
      <c r="F41" s="18">
        <v>48</v>
      </c>
      <c r="G41" s="17">
        <v>35</v>
      </c>
      <c r="H41" s="18">
        <v>50</v>
      </c>
      <c r="I41" s="17">
        <v>45</v>
      </c>
      <c r="J41" s="18">
        <v>70</v>
      </c>
      <c r="K41" s="17">
        <f t="shared" ref="K41:L44" si="3">SUM(E41,G41,I41)</f>
        <v>115</v>
      </c>
      <c r="L41" s="18">
        <f t="shared" si="3"/>
        <v>168</v>
      </c>
    </row>
    <row r="42" spans="1:12" s="3" customFormat="1" ht="35.25" customHeight="1" x14ac:dyDescent="0.25">
      <c r="A42" s="51"/>
      <c r="B42" s="32" t="s">
        <v>52</v>
      </c>
      <c r="C42" s="16" t="s">
        <v>6</v>
      </c>
      <c r="D42" s="16" t="s">
        <v>19</v>
      </c>
      <c r="E42" s="17">
        <v>25</v>
      </c>
      <c r="F42" s="18">
        <v>62</v>
      </c>
      <c r="G42" s="17">
        <v>25</v>
      </c>
      <c r="H42" s="18">
        <v>44</v>
      </c>
      <c r="I42" s="17">
        <v>30</v>
      </c>
      <c r="J42" s="18">
        <v>156</v>
      </c>
      <c r="K42" s="17">
        <f t="shared" si="3"/>
        <v>80</v>
      </c>
      <c r="L42" s="18">
        <f t="shared" si="3"/>
        <v>262</v>
      </c>
    </row>
    <row r="43" spans="1:12" s="3" customFormat="1" ht="37.5" customHeight="1" x14ac:dyDescent="0.25">
      <c r="A43" s="51" t="s">
        <v>43</v>
      </c>
      <c r="B43" s="15" t="s">
        <v>24</v>
      </c>
      <c r="C43" s="16" t="s">
        <v>5</v>
      </c>
      <c r="D43" s="16" t="s">
        <v>19</v>
      </c>
      <c r="E43" s="17">
        <v>60</v>
      </c>
      <c r="F43" s="18">
        <v>76</v>
      </c>
      <c r="G43" s="17">
        <v>80</v>
      </c>
      <c r="H43" s="18">
        <v>98</v>
      </c>
      <c r="I43" s="17">
        <v>110</v>
      </c>
      <c r="J43" s="18">
        <v>108</v>
      </c>
      <c r="K43" s="17">
        <f t="shared" si="3"/>
        <v>250</v>
      </c>
      <c r="L43" s="18">
        <f t="shared" si="3"/>
        <v>282</v>
      </c>
    </row>
    <row r="44" spans="1:12" s="3" customFormat="1" ht="36.75" customHeight="1" x14ac:dyDescent="0.25">
      <c r="A44" s="51"/>
      <c r="B44" s="15" t="s">
        <v>15</v>
      </c>
      <c r="C44" s="16" t="s">
        <v>16</v>
      </c>
      <c r="D44" s="16" t="s">
        <v>19</v>
      </c>
      <c r="E44" s="17">
        <v>5</v>
      </c>
      <c r="F44" s="18">
        <v>5</v>
      </c>
      <c r="G44" s="17">
        <v>5</v>
      </c>
      <c r="H44" s="18">
        <v>6</v>
      </c>
      <c r="I44" s="17">
        <v>5</v>
      </c>
      <c r="J44" s="18">
        <v>6</v>
      </c>
      <c r="K44" s="17">
        <f t="shared" si="3"/>
        <v>15</v>
      </c>
      <c r="L44" s="18">
        <f t="shared" si="3"/>
        <v>17</v>
      </c>
    </row>
    <row r="45" spans="1:12" s="3" customFormat="1" ht="40.5" customHeight="1" x14ac:dyDescent="0.25">
      <c r="A45" s="26" t="s">
        <v>44</v>
      </c>
      <c r="B45" s="27" t="s">
        <v>12</v>
      </c>
      <c r="C45" s="28" t="s">
        <v>13</v>
      </c>
      <c r="D45" s="40" t="s">
        <v>18</v>
      </c>
      <c r="E45" s="41">
        <v>20</v>
      </c>
      <c r="F45" s="42">
        <v>82</v>
      </c>
      <c r="G45" s="39">
        <v>100</v>
      </c>
      <c r="H45" s="30">
        <v>190</v>
      </c>
      <c r="I45" s="29">
        <v>100</v>
      </c>
      <c r="J45" s="30">
        <v>216</v>
      </c>
      <c r="K45" s="29">
        <f>AVERAGE(E45,G45,I45)</f>
        <v>73.333333333333329</v>
      </c>
      <c r="L45" s="30">
        <f>AVERAGE(F45,H45,J45)</f>
        <v>162.66666666666666</v>
      </c>
    </row>
    <row r="46" spans="1:12" ht="75.75" customHeight="1" x14ac:dyDescent="0.25">
      <c r="A46" s="62" t="s">
        <v>47</v>
      </c>
      <c r="B46" s="62"/>
      <c r="C46" s="62"/>
      <c r="D46" s="62"/>
      <c r="E46" s="62"/>
      <c r="F46" s="62"/>
      <c r="G46" s="62"/>
      <c r="H46" s="62"/>
      <c r="I46" s="62"/>
      <c r="J46" s="62"/>
      <c r="K46" s="62"/>
      <c r="L46" s="62"/>
    </row>
  </sheetData>
  <mergeCells count="45">
    <mergeCell ref="A46:L46"/>
    <mergeCell ref="A1:L1"/>
    <mergeCell ref="A14:L14"/>
    <mergeCell ref="A13:L13"/>
    <mergeCell ref="A34:A35"/>
    <mergeCell ref="I3:J3"/>
    <mergeCell ref="B3:B4"/>
    <mergeCell ref="A3:A4"/>
    <mergeCell ref="A9:A10"/>
    <mergeCell ref="A5:A8"/>
    <mergeCell ref="C3:C4"/>
    <mergeCell ref="E3:F3"/>
    <mergeCell ref="G3:H3"/>
    <mergeCell ref="D3:D4"/>
    <mergeCell ref="A15:L15"/>
    <mergeCell ref="A16:A17"/>
    <mergeCell ref="B16:B17"/>
    <mergeCell ref="A21:L21"/>
    <mergeCell ref="A24:A25"/>
    <mergeCell ref="B24:B25"/>
    <mergeCell ref="C24:C25"/>
    <mergeCell ref="D24:D25"/>
    <mergeCell ref="E24:F24"/>
    <mergeCell ref="G24:H24"/>
    <mergeCell ref="I24:J24"/>
    <mergeCell ref="A22:L22"/>
    <mergeCell ref="C16:C17"/>
    <mergeCell ref="D16:D17"/>
    <mergeCell ref="E16:F16"/>
    <mergeCell ref="G16:H16"/>
    <mergeCell ref="I16:J16"/>
    <mergeCell ref="A23:L23"/>
    <mergeCell ref="A27:A31"/>
    <mergeCell ref="A36:L36"/>
    <mergeCell ref="A41:A42"/>
    <mergeCell ref="A43:A44"/>
    <mergeCell ref="E39:F39"/>
    <mergeCell ref="G39:H39"/>
    <mergeCell ref="I39:J39"/>
    <mergeCell ref="A37:L37"/>
    <mergeCell ref="A38:L38"/>
    <mergeCell ref="A39:A40"/>
    <mergeCell ref="B39:B40"/>
    <mergeCell ref="C39:C40"/>
    <mergeCell ref="D39:D40"/>
  </mergeCells>
  <pageMargins left="0.51" right="0.42" top="0.94" bottom="0.28999999999999998" header="0.28000000000000003" footer="0.31496062992125984"/>
  <pageSetup paperSize="9" scale="75" fitToHeight="0" orientation="landscape" r:id="rId1"/>
  <headerFooter>
    <oddHeader xml:space="preserve">&amp;L&amp;G
</oddHeader>
  </headerFooter>
  <rowBreaks count="2" manualBreakCount="2">
    <brk id="21" max="11" man="1"/>
    <brk id="36" max="11"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capa</vt:lpstr>
      <vt:lpstr>Relatório</vt:lpstr>
      <vt:lpstr>capa!Area_de_impressao</vt:lpstr>
      <vt:lpstr>Relatório!Area_de_impressao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 Bento Macedo</dc:creator>
  <cp:lastModifiedBy>Joelice Rosa de Oliverira Coelho</cp:lastModifiedBy>
  <cp:lastPrinted>2022-07-11T12:39:05Z</cp:lastPrinted>
  <dcterms:created xsi:type="dcterms:W3CDTF">2020-03-02T12:07:19Z</dcterms:created>
  <dcterms:modified xsi:type="dcterms:W3CDTF">2022-07-15T13:40:22Z</dcterms:modified>
</cp:coreProperties>
</file>