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11 - NOVEMBRO\"/>
    </mc:Choice>
  </mc:AlternateContent>
  <xr:revisionPtr revIDLastSave="0" documentId="13_ncr:1_{C567799C-70CA-494F-9CDA-6D531E490AC6}" xr6:coauthVersionLast="47" xr6:coauthVersionMax="47" xr10:uidLastSave="{00000000-0000-0000-0000-000000000000}"/>
  <bookViews>
    <workbookView xWindow="28680" yWindow="-120" windowWidth="29040" windowHeight="15840" xr2:uid="{0C2643E3-CCBB-480F-A003-11BF2FCF8BAD}"/>
  </bookViews>
  <sheets>
    <sheet name="Novembr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1" i="1" l="1"/>
  <c r="D20" i="1"/>
  <c r="D19" i="1"/>
  <c r="D18" i="1"/>
  <c r="D22" i="1"/>
  <c r="D17" i="1"/>
  <c r="D16" i="1"/>
  <c r="D15" i="1"/>
</calcChain>
</file>

<file path=xl/sharedStrings.xml><?xml version="1.0" encoding="utf-8"?>
<sst xmlns="http://schemas.openxmlformats.org/spreadsheetml/2006/main" count="29" uniqueCount="29">
  <si>
    <t>RELAÇÃO MENSAL DOS SERVIDORES CEDIDOS</t>
  </si>
  <si>
    <t xml:space="preserve">   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</si>
  <si>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</si>
  <si>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</si>
  <si>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</si>
  <si>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</si>
  <si>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</si>
  <si>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</si>
  <si>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</si>
  <si>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Gerência de Gestão de Pessoas</t>
  </si>
  <si>
    <t>ORD.</t>
  </si>
  <si>
    <t>Gerente de Gestão de Pessoas</t>
  </si>
  <si>
    <t>Técnico em Gestão Pública</t>
  </si>
  <si>
    <t>Rogério Gomes da Silva</t>
  </si>
  <si>
    <t>Gestor de Planejamento e Orçamento - 19.929</t>
  </si>
  <si>
    <t>Farmacêutico - 18.464</t>
  </si>
  <si>
    <t>LILIA MARIA PAES JORGE SANTOS</t>
  </si>
  <si>
    <t>Pesquisador em Economia - IMB</t>
  </si>
  <si>
    <t>VALOR REMUNERAÇÃO</t>
  </si>
  <si>
    <t>JEANE DE CÁSSIA DIAS ABDALA MAIA</t>
  </si>
  <si>
    <t>KATIA JANE DE ASSUNÇÃO</t>
  </si>
  <si>
    <t>PEDRO HENRIQUE SOARES XIMENES</t>
  </si>
  <si>
    <t>SÉRGIO BORGES FONSECA JÚNIOR</t>
  </si>
  <si>
    <t>COM AS RESPECTIVAS REMUNERAÇÕES - NOVEMBRO/2022</t>
  </si>
  <si>
    <t>Goiânia, 07 de dezembro de 2022.</t>
  </si>
  <si>
    <r>
      <t xml:space="preserve">MARIA BERNADETE SOUZA NAPOLI DE SIQUEIRA </t>
    </r>
    <r>
      <rPr>
        <vertAlign val="superscript"/>
        <sz val="9"/>
        <color rgb="FF000000"/>
        <rFont val="Arial"/>
        <family val="2"/>
      </rPr>
      <t>1</t>
    </r>
  </si>
  <si>
    <r>
      <t xml:space="preserve">NEY FERNANDO PINHEIRO </t>
    </r>
    <r>
      <rPr>
        <vertAlign val="superscript"/>
        <sz val="9"/>
        <color rgb="FF000000"/>
        <rFont val="Arial"/>
        <family val="2"/>
      </rPr>
      <t>1</t>
    </r>
  </si>
  <si>
    <r>
      <t xml:space="preserve">RÚBIA ERIKA PRADO CARDOSO </t>
    </r>
    <r>
      <rPr>
        <vertAlign val="superscript"/>
        <sz val="9"/>
        <color rgb="FF000000"/>
        <rFont val="Arial"/>
        <family val="2"/>
      </rPr>
      <t>1</t>
    </r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</si>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</sst>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1"/>
      <color theme="1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A6A6A6"/>
      <name val="Futura Book"/>
      <family val="3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vertAlign val="superscript"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44" fontId="5" fillId="0" borderId="0" xfId="0" applyNumberFormat="1" applyFont="1"/>
    <xf numFmtId="0" fontId="6" fillId="0" borderId="0" xfId="0" applyFont="1"/>
    <xf numFmtId="44" fontId="12" fillId="0" borderId="0" xfId="0" applyNumberFormat="1" applyFont="1"/>
    <xf numFmtId="44" fontId="0" fillId="0" borderId="0" xfId="0" applyNumberFormat="1"/>
    <xf numFmtId="43" fontId="5" fillId="0" borderId="0" xfId="4" applyFont="1"/>
    <xf numFmtId="165" fontId="5" fillId="0" borderId="0" xfId="4" applyNumberFormat="1" applyFont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43" fontId="0" fillId="0" borderId="0" xfId="4" applyFont="1"/>
    <xf numFmtId="43" fontId="12" fillId="0" borderId="0" xfId="4" applyFont="1"/>
    <xf numFmtId="43" fontId="5" fillId="0" borderId="0" xfId="4" applyFont="1" applyAlignment="1">
      <alignment horizontal="center"/>
    </xf>
    <xf numFmtId="164" fontId="12" fillId="0" borderId="0" xfId="0" applyNumberFormat="1" applyFont="1"/>
    <xf numFmtId="43" fontId="5" fillId="0" borderId="0" xfId="0" applyNumberFormat="1" applyFont="1"/>
    <xf numFmtId="164" fontId="14" fillId="0" borderId="2" xfId="1" applyFont="1" applyBorder="1" applyAlignment="1">
      <alignment horizontal="left" vertical="center" wrapText="1" indent="2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center"/>
    </xf>
  </cellXfs>
  <cellStyles count="27">
    <cellStyle name="Moeda" xfId="1" builtinId="4"/>
    <cellStyle name="Moeda 2" xfId="2" xr:uid="{BFAE8297-3372-4BEC-A400-DBACE5F97E65}"/>
    <cellStyle name="Normal" xfId="0" builtinId="0"/>
    <cellStyle name="Vírgula" xfId="4" builtinId="3"/>
    <cellStyle name="Vírgula 2" xfId="3" xr:uid="{9CDB817F-43C7-41C1-85F0-FF1F0778D77E}"/>
    <cellStyle name="Vírgula 2 2" xfId="5" xr:uid="{71E8096B-5DB9-48BD-864E-01C3B7E50724}"/>
    <cellStyle name="Vírgula 2 2 2" xfId="9" xr:uid="{7F1ADFBD-E266-4F20-98FF-9EC0D43600B7}"/>
    <cellStyle name="Vírgula 2 2 2 2" xfId="21" xr:uid="{EE87646A-47B9-44C1-9B34-DF2497058FAB}"/>
    <cellStyle name="Vírgula 2 2 3" xfId="13" xr:uid="{1050450E-C095-4E99-9D9C-35E4F5464648}"/>
    <cellStyle name="Vírgula 2 2 3 2" xfId="25" xr:uid="{C515DCE2-7602-4951-9EB3-27F515680BBD}"/>
    <cellStyle name="Vírgula 2 2 4" xfId="17" xr:uid="{72CE09EE-EBA2-4DFB-9940-E25C8FA26535}"/>
    <cellStyle name="Vírgula 2 3" xfId="7" xr:uid="{E5A1AC6F-07A7-491C-B2EC-140559985D26}"/>
    <cellStyle name="Vírgula 2 3 2" xfId="19" xr:uid="{ECEE66AB-D27C-4A2C-B037-AE6B68B58007}"/>
    <cellStyle name="Vírgula 2 4" xfId="11" xr:uid="{1E4D9BA1-2761-4A73-917A-58CD84AF6898}"/>
    <cellStyle name="Vírgula 2 4 2" xfId="23" xr:uid="{E91DB423-6144-4535-9826-95A83A267E58}"/>
    <cellStyle name="Vírgula 2 5" xfId="15" xr:uid="{1B4C9B44-D345-49B4-A356-62F61652343C}"/>
    <cellStyle name="Vírgula 3" xfId="6" xr:uid="{186D801B-4E8D-41B0-883E-0350A6F1E95C}"/>
    <cellStyle name="Vírgula 3 2" xfId="10" xr:uid="{90218E46-9952-44F1-9E73-3F722EAE3F93}"/>
    <cellStyle name="Vírgula 3 2 2" xfId="22" xr:uid="{982A3823-79DB-497C-94A7-250881F148B4}"/>
    <cellStyle name="Vírgula 3 3" xfId="14" xr:uid="{0805BAA5-87D6-4BC8-8661-CA757D3E995C}"/>
    <cellStyle name="Vírgula 3 3 2" xfId="26" xr:uid="{40D4298C-05AD-44EE-B398-24BED981199F}"/>
    <cellStyle name="Vírgula 3 4" xfId="18" xr:uid="{F6D5B2B7-CE2C-4C51-A75A-456113A38E61}"/>
    <cellStyle name="Vírgula 4" xfId="8" xr:uid="{3D15A47C-5914-44B7-A1B3-486C95E050F4}"/>
    <cellStyle name="Vírgula 4 2" xfId="20" xr:uid="{85094EDB-B177-4F09-9B12-308D8F053014}"/>
    <cellStyle name="Vírgula 5" xfId="12" xr:uid="{B42F5ABE-AEDE-489B-9BA8-55E6DF9CFBDF}"/>
    <cellStyle name="Vírgula 5 2" xfId="24" xr:uid="{0732A5D7-A27E-4DA7-BB78-A58F539A9D4D}"/>
    <cellStyle name="Vírgula 6" xfId="16" xr:uid="{07E1F043-9B96-4FF9-AFB2-D292ADEF2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2180385</xdr:colOff>
      <xdr:row>1</xdr:row>
      <xdr:rowOff>152400</xdr:rowOff>
    </xdr:from>
    <xdr:to>
      <xdr:col>2</xdr:col>
      <xdr:colOff>1552575</xdr:colOff>
      <xdr:row>4</xdr:row>
      <xdr:rowOff>85726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42FB2-2132-4408-AB8F-BA2ED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860" y="342900"/>
          <a:ext cx="2401140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E05E-0F0C-408B-B2F4-66F47A564876}">
  <sheetPr>
    <pageSetUpPr fitToPage="1"/>
  </sheetPr>
  <dimension ref="A6:I37"/>
  <sheetViews>
    <sheetView tabSelected="1" zoomScaleNormal="100" workbookViewId="0">
      <selection activeCell="D29" sqref="D29"/>
    </sheetView>
  </sheetViews>
  <sheetFormatPr defaultRowHeight="15" x14ac:dyDescent="0.25"/>
  <cols>
    <col min="1" max="1" width="5.5703125" bestFit="1" customWidth="1"/>
    <col min="2" max="2" width="45.42578125" customWidth="1"/>
    <col min="3" max="3" width="40.5703125" bestFit="1" customWidth="1"/>
    <col min="4" max="4" width="17.28515625" bestFit="1" customWidth="1"/>
    <col min="5" max="5" width="16.140625" bestFit="1" customWidth="1"/>
    <col min="6" max="6" width="15" bestFit="1" customWidth="1"/>
    <col min="7" max="7" width="14.42578125" bestFit="1" customWidth="1"/>
    <col min="8" max="8" width="13.28515625" bestFit="1" customWidth="1"/>
    <col min="9" max="9" width="13.85546875" bestFit="1" customWidth="1"/>
  </cols>
  <sheetData>
    <row r="6" spans="1:9" ht="18" x14ac:dyDescent="0.25">
      <c r="A6" s="24" t="s">
        <v>9</v>
      </c>
      <c r="B6" s="24"/>
      <c r="C6" s="24"/>
      <c r="D6" s="24"/>
    </row>
    <row r="10" spans="1:9" ht="18" x14ac:dyDescent="0.25">
      <c r="A10" s="26" t="s">
        <v>0</v>
      </c>
      <c r="B10" s="26"/>
      <c r="C10" s="26"/>
      <c r="D10" s="26"/>
      <c r="E10" s="17"/>
      <c r="F10" s="17"/>
      <c r="G10" s="17"/>
      <c r="H10" s="17"/>
    </row>
    <row r="11" spans="1:9" ht="18" x14ac:dyDescent="0.25">
      <c r="A11" s="26" t="s">
        <v>23</v>
      </c>
      <c r="B11" s="26"/>
      <c r="C11" s="26"/>
      <c r="D11" s="26"/>
      <c r="E11" s="17"/>
      <c r="F11" s="17"/>
      <c r="G11" s="17"/>
      <c r="H11" s="17"/>
    </row>
    <row r="12" spans="1:9" ht="18" x14ac:dyDescent="0.25">
      <c r="A12" s="1" t="s">
        <v>1</v>
      </c>
      <c r="E12" s="17"/>
      <c r="F12" s="17"/>
      <c r="G12" s="17"/>
      <c r="H12" s="17"/>
    </row>
    <row r="13" spans="1:9" ht="16.5" x14ac:dyDescent="0.25">
      <c r="A13" s="2" t="s">
        <v>2</v>
      </c>
      <c r="E13" s="17"/>
      <c r="F13" s="17"/>
      <c r="G13" s="17"/>
      <c r="H13" s="17"/>
    </row>
    <row r="14" spans="1:9" ht="30" customHeight="1" x14ac:dyDescent="0.25">
      <c r="A14" s="4" t="s">
        <v>10</v>
      </c>
      <c r="B14" s="5" t="s">
        <v>3</v>
      </c>
      <c r="C14" s="5" t="s">
        <v>4</v>
      </c>
      <c r="D14" s="5" t="s">
        <v>18</v>
      </c>
      <c r="E14" s="17"/>
      <c r="F14" s="17"/>
      <c r="G14" s="17"/>
      <c r="H14" s="17"/>
    </row>
    <row r="15" spans="1:9" s="3" customFormat="1" ht="20.100000000000001" customHeight="1" x14ac:dyDescent="0.25">
      <c r="A15" s="12">
        <v>1</v>
      </c>
      <c r="B15" s="13" t="s">
        <v>19</v>
      </c>
      <c r="C15" s="13" t="s">
        <v>5</v>
      </c>
      <c r="D15" s="22">
        <f>26940.44-10244.2+18765.98</f>
        <v>35462.22</v>
      </c>
      <c r="E15" s="10"/>
      <c r="F15" s="10"/>
      <c r="G15" s="18"/>
      <c r="H15" s="19"/>
      <c r="I15" s="6"/>
    </row>
    <row r="16" spans="1:9" s="3" customFormat="1" ht="20.100000000000001" customHeight="1" x14ac:dyDescent="0.25">
      <c r="A16" s="12">
        <v>2</v>
      </c>
      <c r="B16" s="13" t="s">
        <v>20</v>
      </c>
      <c r="C16" s="13" t="s">
        <v>6</v>
      </c>
      <c r="D16" s="22">
        <f>6396.32+12029.47</f>
        <v>18425.79</v>
      </c>
      <c r="E16" s="10"/>
      <c r="F16" s="10"/>
      <c r="G16" s="18"/>
      <c r="H16" s="10"/>
    </row>
    <row r="17" spans="1:9" s="3" customFormat="1" ht="20.100000000000001" customHeight="1" x14ac:dyDescent="0.25">
      <c r="A17" s="12">
        <v>3</v>
      </c>
      <c r="B17" s="13" t="s">
        <v>16</v>
      </c>
      <c r="C17" s="13" t="s">
        <v>12</v>
      </c>
      <c r="D17" s="22">
        <f>3454.01+4164.05</f>
        <v>7618.06</v>
      </c>
      <c r="E17" s="10"/>
      <c r="F17" s="10"/>
      <c r="G17" s="18"/>
      <c r="H17" s="10"/>
    </row>
    <row r="18" spans="1:9" s="3" customFormat="1" ht="20.100000000000001" customHeight="1" x14ac:dyDescent="0.25">
      <c r="A18" s="12">
        <v>4</v>
      </c>
      <c r="B18" s="13" t="s">
        <v>25</v>
      </c>
      <c r="C18" s="13" t="s">
        <v>15</v>
      </c>
      <c r="D18" s="22">
        <f>7601.71+5552.06</f>
        <v>13153.77</v>
      </c>
      <c r="E18" s="10"/>
      <c r="F18" s="10"/>
      <c r="G18" s="18"/>
      <c r="H18" s="10"/>
    </row>
    <row r="19" spans="1:9" s="3" customFormat="1" ht="20.100000000000001" customHeight="1" x14ac:dyDescent="0.25">
      <c r="A19" s="12">
        <v>5</v>
      </c>
      <c r="B19" s="13" t="s">
        <v>26</v>
      </c>
      <c r="C19" s="13" t="s">
        <v>14</v>
      </c>
      <c r="D19" s="22">
        <f>33799.97+5552.06</f>
        <v>39352.03</v>
      </c>
      <c r="E19" s="10"/>
      <c r="F19" s="10"/>
      <c r="G19" s="18"/>
      <c r="H19" s="10"/>
    </row>
    <row r="20" spans="1:9" s="3" customFormat="1" ht="20.100000000000001" customHeight="1" x14ac:dyDescent="0.25">
      <c r="A20" s="12">
        <v>6</v>
      </c>
      <c r="B20" s="13" t="s">
        <v>21</v>
      </c>
      <c r="C20" s="13" t="s">
        <v>7</v>
      </c>
      <c r="D20" s="22">
        <f>21540.29+5552.06</f>
        <v>27092.350000000002</v>
      </c>
      <c r="E20" s="10"/>
      <c r="F20" s="10"/>
      <c r="G20" s="18"/>
      <c r="H20" s="10"/>
      <c r="I20" s="6"/>
    </row>
    <row r="21" spans="1:9" s="3" customFormat="1" ht="20.100000000000001" customHeight="1" x14ac:dyDescent="0.25">
      <c r="A21" s="12">
        <v>7</v>
      </c>
      <c r="B21" s="13" t="s">
        <v>27</v>
      </c>
      <c r="C21" s="13" t="s">
        <v>8</v>
      </c>
      <c r="D21" s="22">
        <f>34032.88+18765.98-10244.2</f>
        <v>42554.66</v>
      </c>
      <c r="E21" s="10"/>
      <c r="F21" s="10"/>
      <c r="G21" s="18"/>
      <c r="H21" s="10"/>
      <c r="I21" s="21"/>
    </row>
    <row r="22" spans="1:9" s="3" customFormat="1" ht="20.100000000000001" customHeight="1" x14ac:dyDescent="0.25">
      <c r="A22" s="12">
        <v>8</v>
      </c>
      <c r="B22" s="13" t="s">
        <v>22</v>
      </c>
      <c r="C22" s="13" t="s">
        <v>17</v>
      </c>
      <c r="D22" s="22">
        <f>7779.96+18765.98</f>
        <v>26545.94</v>
      </c>
      <c r="E22" s="10"/>
      <c r="F22" s="10"/>
      <c r="G22" s="18"/>
      <c r="H22" s="10"/>
      <c r="I22" s="21"/>
    </row>
    <row r="23" spans="1:9" s="3" customFormat="1" x14ac:dyDescent="0.25">
      <c r="A23" s="27" t="s">
        <v>28</v>
      </c>
      <c r="B23" s="27"/>
      <c r="D23" s="20"/>
      <c r="E23" s="10"/>
      <c r="F23" s="10"/>
      <c r="G23" s="10"/>
      <c r="H23" s="10"/>
      <c r="I23" s="21"/>
    </row>
    <row r="24" spans="1:9" s="3" customFormat="1" ht="14.25" customHeight="1" x14ac:dyDescent="0.25">
      <c r="B24" s="28"/>
      <c r="C24" s="28"/>
      <c r="D24" s="29">
        <f>SUM(D15:D22)</f>
        <v>210204.82</v>
      </c>
      <c r="E24" s="6"/>
      <c r="F24" s="6"/>
    </row>
    <row r="25" spans="1:9" s="3" customFormat="1" ht="14.25" x14ac:dyDescent="0.2">
      <c r="A25" s="15"/>
      <c r="B25" s="14"/>
      <c r="E25" s="6"/>
      <c r="F25" s="6"/>
    </row>
    <row r="26" spans="1:9" s="3" customFormat="1" ht="14.25" x14ac:dyDescent="0.2">
      <c r="A26" s="25" t="s">
        <v>24</v>
      </c>
      <c r="B26" s="25"/>
      <c r="C26" s="25"/>
      <c r="D26" s="25"/>
      <c r="F26" s="11"/>
    </row>
    <row r="27" spans="1:9" s="3" customFormat="1" ht="13.5" customHeight="1" x14ac:dyDescent="0.2">
      <c r="A27" s="16"/>
      <c r="B27" s="16"/>
      <c r="C27" s="16"/>
      <c r="D27" s="16"/>
      <c r="E27" s="6"/>
      <c r="F27" s="11"/>
    </row>
    <row r="28" spans="1:9" s="3" customFormat="1" ht="14.25" x14ac:dyDescent="0.2"/>
    <row r="29" spans="1:9" s="3" customFormat="1" x14ac:dyDescent="0.25">
      <c r="F29" s="8"/>
    </row>
    <row r="30" spans="1:9" x14ac:dyDescent="0.25">
      <c r="F30" s="9"/>
    </row>
    <row r="32" spans="1:9" x14ac:dyDescent="0.25">
      <c r="A32" s="25" t="s">
        <v>13</v>
      </c>
      <c r="B32" s="25"/>
      <c r="C32" s="25"/>
      <c r="D32" s="25"/>
    </row>
    <row r="33" spans="1:4" x14ac:dyDescent="0.25">
      <c r="A33" s="25" t="s">
        <v>11</v>
      </c>
      <c r="B33" s="25"/>
      <c r="C33" s="25"/>
      <c r="D33" s="25"/>
    </row>
    <row r="34" spans="1:4" x14ac:dyDescent="0.25">
      <c r="A34" s="23"/>
      <c r="B34" s="23"/>
      <c r="C34" s="23"/>
      <c r="D34" s="23"/>
    </row>
    <row r="37" spans="1:4" x14ac:dyDescent="0.25">
      <c r="B37" s="7"/>
    </row>
  </sheetData>
  <mergeCells count="8">
    <mergeCell ref="A34:D34"/>
    <mergeCell ref="A6:D6"/>
    <mergeCell ref="A26:D26"/>
    <mergeCell ref="A32:D32"/>
    <mergeCell ref="A33:D33"/>
    <mergeCell ref="A10:D10"/>
    <mergeCell ref="A11:D11"/>
    <mergeCell ref="A23:B23"/>
  </mergeCells>
  <pageMargins left="0.74" right="0.511811024" top="0.31" bottom="0.31" header="0.31496062000000002" footer="0.31496062000000002"/>
  <pageSetup paperSize="9" scale="8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2022-12-20T20:47:57Z</cp:lastPrinted>
  <dcterms:created xsi:type="dcterms:W3CDTF">2019-06-05T12:08:06Z</dcterms:created>
  <dcterms:modified xsi:type="dcterms:W3CDTF">2022-12-20T20:48:05Z</dcterms:modified>
</cp:coreProperties>
</file>