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3\Relatórios de Produção\"/>
    </mc:Choice>
  </mc:AlternateContent>
  <xr:revisionPtr revIDLastSave="0" documentId="13_ncr:1_{852177F0-96A6-4CD3-9A34-3E8B406F118D}" xr6:coauthVersionLast="47" xr6:coauthVersionMax="47" xr10:uidLastSave="{00000000-0000-0000-0000-000000000000}"/>
  <bookViews>
    <workbookView xWindow="2388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Relatório!$A$1:$L$43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L28" i="2"/>
  <c r="L29" i="2"/>
  <c r="L30" i="2"/>
  <c r="L40" i="2"/>
  <c r="L39" i="2"/>
  <c r="L38" i="2"/>
  <c r="L37" i="2"/>
  <c r="L36" i="2"/>
  <c r="K26" i="2"/>
  <c r="L26" i="2"/>
  <c r="L19" i="2"/>
  <c r="L20" i="2"/>
  <c r="K40" i="2"/>
  <c r="K39" i="2"/>
  <c r="K38" i="2"/>
  <c r="K37" i="2"/>
  <c r="K36" i="2"/>
  <c r="K30" i="2"/>
  <c r="K29" i="2"/>
  <c r="K28" i="2"/>
  <c r="K27" i="2"/>
  <c r="K20" i="2"/>
  <c r="K19" i="2"/>
  <c r="L18" i="2"/>
  <c r="K18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</calcChain>
</file>

<file path=xl/sharedStrings.xml><?xml version="1.0" encoding="utf-8"?>
<sst xmlns="http://schemas.openxmlformats.org/spreadsheetml/2006/main" count="139" uniqueCount="59">
  <si>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</si>
  <si>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</si>
  <si>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</si>
  <si>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</si>
  <si>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</si>
  <si>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</si>
  <si>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</si>
  <si>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</si>
  <si>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</si>
  <si>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</si>
  <si>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</si>
  <si>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</si>
  <si>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</si>
  <si>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</si>
  <si>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</si>
  <si>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</si>
  <si>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</si>
  <si>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</si>
  <si>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</si>
  <si>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</si>
  <si>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</si>
  <si>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</si>
  <si>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</si>
  <si>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</si>
  <si>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</si>
  <si>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</si>
  <si>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</si>
  <si>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</si>
  <si>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</si>
  <si>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</si>
  <si>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</si>
  <si>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</si>
  <si>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</si>
  <si>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</si>
  <si>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Centro de Adolescentes Tecendo o Futuro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</si>
  <si>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</si>
  <si>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</si>
  <si>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</si>
  <si>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</si>
  <si>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</si>
  <si>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</si>
  <si>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</si>
  <si>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</si>
  <si>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</si>
  <si>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</si>
  <si>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</si>
  <si>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</si>
  <si>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</si>
  <si>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</si>
  <si>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</si>
  <si>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 xml:space="preserve">Nº de refeições servidas nas 15 (Quinze) unidades 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</si>
  <si>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</si>
  <si>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</si>
  <si>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</si>
  <si>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>Nº de ações socioassistenciais realizadas em campo</t>
  </si>
  <si>
    <t xml:space="preserve">Nº benefícios concedidos (Mix do Bem, desidratados e minimamente processados) </t>
  </si>
  <si>
    <t>Unidade</t>
  </si>
  <si>
    <t>Nº de adolescentes atendidos no Centro de Convivência e nas ações de Integração ao Mundo do Trabalho</t>
  </si>
  <si>
    <r>
      <t xml:space="preserve">Justificativa: </t>
    </r>
    <r>
      <rPr>
        <sz val="12"/>
        <color theme="1"/>
        <rFont val="Calibri"/>
        <family val="2"/>
        <scheme val="minor"/>
      </rPr>
      <t xml:space="preserve">O impacto negativo nas metas do Restaurante do Bem ocorreu em razão das unidades de Quirinópolis e Santo Antônio do Descoberto, ainda não estarem funcionando. Tal fato ocorreu devido a prorrogação do prazo para conclusão das obras nos imóveis onde as unidades serão instaladas.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</si>
</sst>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0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</borders>
  <cellStyleXfs count="75">
    <xf numFmtId="0" fontId="0" fillId="0" borderId="0"/>
    <xf numFmtId="0" fontId="9" fillId="0" borderId="0"/>
    <xf numFmtId="0" fontId="10" fillId="0" borderId="0"/>
    <xf numFmtId="0" fontId="9" fillId="0" borderId="0"/>
    <xf numFmtId="44" fontId="11" fillId="0" borderId="0" applyFill="0" applyBorder="0" applyAlignment="0" applyProtection="0"/>
    <xf numFmtId="164" fontId="1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3" fillId="0" borderId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10" fillId="0" borderId="0"/>
    <xf numFmtId="0" fontId="8" fillId="0" borderId="0"/>
    <xf numFmtId="9" fontId="8" fillId="0" borderId="0" applyFont="0" applyFill="0" applyBorder="0" applyAlignment="0" applyProtection="0"/>
    <xf numFmtId="0" fontId="12" fillId="0" borderId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4" fillId="0" borderId="0"/>
    <xf numFmtId="0" fontId="13" fillId="0" borderId="0"/>
    <xf numFmtId="44" fontId="11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7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8" fillId="5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17" fontId="19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7" fillId="2" borderId="0" xfId="0" applyFont="1" applyFill="1" applyAlignment="1">
      <alignment horizontal="center" vertical="center" wrapText="1" readingOrder="1"/>
    </xf>
    <xf numFmtId="0" fontId="18" fillId="0" borderId="7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2023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6" zoomScaleNormal="100" zoomScaleSheetLayoutView="100" workbookViewId="0">
      <selection activeCell="P34" sqref="P34"/>
    </sheetView>
  </sheetViews>
  <sheetFormatPr defaultRowHeight="15" x14ac:dyDescent="0.25"/>
  <sheetData>
    <row r="31" spans="1:1" ht="35.25" customHeight="1" x14ac:dyDescent="0.25">
      <c r="A31" s="42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1"/>
  <sheetViews>
    <sheetView view="pageBreakPreview" topLeftCell="A32" zoomScale="85" zoomScaleNormal="85" zoomScaleSheetLayoutView="85" zoomScalePageLayoutView="80" workbookViewId="0">
      <selection activeCell="R31" sqref="R31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9" t="s">
        <v>9</v>
      </c>
      <c r="B3" s="49" t="s">
        <v>0</v>
      </c>
      <c r="C3" s="51" t="s">
        <v>1</v>
      </c>
      <c r="D3" s="51" t="s">
        <v>16</v>
      </c>
      <c r="E3" s="46">
        <v>44927</v>
      </c>
      <c r="F3" s="46"/>
      <c r="G3" s="46">
        <v>44958</v>
      </c>
      <c r="H3" s="46"/>
      <c r="I3" s="46">
        <v>44986</v>
      </c>
      <c r="J3" s="46"/>
      <c r="K3" s="9" t="s">
        <v>10</v>
      </c>
      <c r="L3" s="9" t="s">
        <v>11</v>
      </c>
    </row>
    <row r="4" spans="1:14" ht="17.25" customHeight="1" x14ac:dyDescent="0.25">
      <c r="A4" s="49"/>
      <c r="B4" s="49"/>
      <c r="C4" s="51"/>
      <c r="D4" s="52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0" customHeight="1" x14ac:dyDescent="0.25">
      <c r="A5" s="45" t="s">
        <v>30</v>
      </c>
      <c r="B5" s="13" t="s">
        <v>25</v>
      </c>
      <c r="C5" s="14" t="s">
        <v>5</v>
      </c>
      <c r="D5" s="14" t="s">
        <v>17</v>
      </c>
      <c r="E5" s="15">
        <v>66</v>
      </c>
      <c r="F5" s="16">
        <v>60</v>
      </c>
      <c r="G5" s="15">
        <v>66</v>
      </c>
      <c r="H5" s="16">
        <v>58</v>
      </c>
      <c r="I5" s="15">
        <v>66</v>
      </c>
      <c r="J5" s="16">
        <v>61</v>
      </c>
      <c r="K5" s="15">
        <f t="shared" ref="K5:L12" si="0">AVERAGE(E5,G5,I5)</f>
        <v>66</v>
      </c>
      <c r="L5" s="16">
        <f t="shared" si="0"/>
        <v>59.666666666666664</v>
      </c>
    </row>
    <row r="6" spans="1:14" s="3" customFormat="1" ht="30" customHeight="1" x14ac:dyDescent="0.25">
      <c r="A6" s="45"/>
      <c r="B6" s="13" t="s">
        <v>26</v>
      </c>
      <c r="C6" s="14" t="s">
        <v>5</v>
      </c>
      <c r="D6" s="14" t="s">
        <v>17</v>
      </c>
      <c r="E6" s="15">
        <v>25</v>
      </c>
      <c r="F6" s="16">
        <v>25</v>
      </c>
      <c r="G6" s="15">
        <v>25</v>
      </c>
      <c r="H6" s="16">
        <v>25</v>
      </c>
      <c r="I6" s="15">
        <v>30</v>
      </c>
      <c r="J6" s="16">
        <v>25</v>
      </c>
      <c r="K6" s="15">
        <f t="shared" si="0"/>
        <v>26.666666666666668</v>
      </c>
      <c r="L6" s="16">
        <f t="shared" si="0"/>
        <v>25</v>
      </c>
    </row>
    <row r="7" spans="1:14" s="3" customFormat="1" ht="31.5" customHeight="1" x14ac:dyDescent="0.25">
      <c r="A7" s="45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30</v>
      </c>
      <c r="K7" s="15">
        <f t="shared" si="0"/>
        <v>30</v>
      </c>
      <c r="L7" s="16">
        <f t="shared" si="0"/>
        <v>30</v>
      </c>
    </row>
    <row r="8" spans="1:14" s="3" customFormat="1" ht="31.5" customHeight="1" x14ac:dyDescent="0.25">
      <c r="A8" s="45"/>
      <c r="B8" s="13" t="s">
        <v>28</v>
      </c>
      <c r="C8" s="14" t="s">
        <v>5</v>
      </c>
      <c r="D8" s="14" t="s">
        <v>17</v>
      </c>
      <c r="E8" s="15">
        <v>280</v>
      </c>
      <c r="F8" s="16">
        <v>316</v>
      </c>
      <c r="G8" s="15">
        <v>300</v>
      </c>
      <c r="H8" s="16">
        <v>317</v>
      </c>
      <c r="I8" s="15">
        <v>300</v>
      </c>
      <c r="J8" s="16">
        <v>321</v>
      </c>
      <c r="K8" s="15">
        <f t="shared" si="0"/>
        <v>293.33333333333331</v>
      </c>
      <c r="L8" s="16">
        <f t="shared" si="0"/>
        <v>318</v>
      </c>
      <c r="N8" s="18"/>
    </row>
    <row r="9" spans="1:14" s="3" customFormat="1" ht="30" customHeight="1" x14ac:dyDescent="0.25">
      <c r="A9" s="45" t="s">
        <v>31</v>
      </c>
      <c r="B9" s="29" t="s">
        <v>46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29</v>
      </c>
      <c r="I9" s="15">
        <v>30</v>
      </c>
      <c r="J9" s="16">
        <v>29</v>
      </c>
      <c r="K9" s="15">
        <f t="shared" si="0"/>
        <v>29.333333333333332</v>
      </c>
      <c r="L9" s="16">
        <f t="shared" si="0"/>
        <v>29</v>
      </c>
    </row>
    <row r="10" spans="1:14" s="3" customFormat="1" ht="32.25" customHeight="1" x14ac:dyDescent="0.25">
      <c r="A10" s="45"/>
      <c r="B10" s="29" t="s">
        <v>28</v>
      </c>
      <c r="C10" s="14" t="s">
        <v>5</v>
      </c>
      <c r="D10" s="14" t="s">
        <v>17</v>
      </c>
      <c r="E10" s="15">
        <v>500</v>
      </c>
      <c r="F10" s="16">
        <v>509</v>
      </c>
      <c r="G10" s="15">
        <v>500</v>
      </c>
      <c r="H10" s="16">
        <v>506</v>
      </c>
      <c r="I10" s="15">
        <v>500</v>
      </c>
      <c r="J10" s="16">
        <v>502</v>
      </c>
      <c r="K10" s="15">
        <f t="shared" si="0"/>
        <v>500</v>
      </c>
      <c r="L10" s="16">
        <f t="shared" si="0"/>
        <v>505.66666666666669</v>
      </c>
    </row>
    <row r="11" spans="1:14" s="3" customFormat="1" ht="41.25" customHeight="1" x14ac:dyDescent="0.25">
      <c r="A11" s="17" t="s">
        <v>32</v>
      </c>
      <c r="B11" s="29" t="s">
        <v>28</v>
      </c>
      <c r="C11" s="14" t="s">
        <v>5</v>
      </c>
      <c r="D11" s="14" t="s">
        <v>17</v>
      </c>
      <c r="E11" s="15">
        <v>270</v>
      </c>
      <c r="F11" s="16">
        <v>319</v>
      </c>
      <c r="G11" s="15">
        <v>270</v>
      </c>
      <c r="H11" s="16">
        <v>280</v>
      </c>
      <c r="I11" s="15">
        <v>270</v>
      </c>
      <c r="J11" s="16">
        <v>282</v>
      </c>
      <c r="K11" s="15">
        <f t="shared" si="0"/>
        <v>270</v>
      </c>
      <c r="L11" s="16">
        <f t="shared" si="0"/>
        <v>293.66666666666669</v>
      </c>
    </row>
    <row r="12" spans="1:14" s="3" customFormat="1" ht="39.950000000000003" customHeight="1" x14ac:dyDescent="0.25">
      <c r="A12" s="17" t="s">
        <v>33</v>
      </c>
      <c r="B12" s="29" t="s">
        <v>28</v>
      </c>
      <c r="C12" s="14" t="s">
        <v>5</v>
      </c>
      <c r="D12" s="14" t="s">
        <v>17</v>
      </c>
      <c r="E12" s="15">
        <v>280</v>
      </c>
      <c r="F12" s="16">
        <v>286</v>
      </c>
      <c r="G12" s="15">
        <v>280</v>
      </c>
      <c r="H12" s="16">
        <v>266</v>
      </c>
      <c r="I12" s="15">
        <v>280</v>
      </c>
      <c r="J12" s="16">
        <v>300</v>
      </c>
      <c r="K12" s="15">
        <f t="shared" si="0"/>
        <v>280</v>
      </c>
      <c r="L12" s="16">
        <f t="shared" si="0"/>
        <v>284</v>
      </c>
    </row>
    <row r="13" spans="1:14" s="3" customFormat="1" ht="33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4" s="3" customFormat="1" ht="41.25" customHeight="1" x14ac:dyDescent="0.25">
      <c r="A14" s="47" t="s">
        <v>22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4" s="3" customFormat="1" ht="11.2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4" ht="19.5" customHeight="1" x14ac:dyDescent="0.25">
      <c r="A16" s="49" t="s">
        <v>9</v>
      </c>
      <c r="B16" s="49" t="s">
        <v>0</v>
      </c>
      <c r="C16" s="51" t="s">
        <v>1</v>
      </c>
      <c r="D16" s="51" t="s">
        <v>16</v>
      </c>
      <c r="E16" s="46">
        <v>44927</v>
      </c>
      <c r="F16" s="46"/>
      <c r="G16" s="46">
        <v>44958</v>
      </c>
      <c r="H16" s="46"/>
      <c r="I16" s="46">
        <v>44986</v>
      </c>
      <c r="J16" s="46"/>
      <c r="K16" s="9" t="s">
        <v>10</v>
      </c>
      <c r="L16" s="9" t="s">
        <v>11</v>
      </c>
    </row>
    <row r="17" spans="1:12" ht="19.5" customHeight="1" x14ac:dyDescent="0.25">
      <c r="A17" s="49"/>
      <c r="B17" s="49"/>
      <c r="C17" s="51"/>
      <c r="D17" s="51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48.75" customHeight="1" x14ac:dyDescent="0.25">
      <c r="A18" s="56" t="s">
        <v>34</v>
      </c>
      <c r="B18" s="38" t="s">
        <v>57</v>
      </c>
      <c r="C18" s="14" t="s">
        <v>5</v>
      </c>
      <c r="D18" s="14" t="s">
        <v>17</v>
      </c>
      <c r="E18" s="15">
        <v>200</v>
      </c>
      <c r="F18" s="16">
        <v>415</v>
      </c>
      <c r="G18" s="15">
        <v>300</v>
      </c>
      <c r="H18" s="16">
        <v>540</v>
      </c>
      <c r="I18" s="15">
        <v>300</v>
      </c>
      <c r="J18" s="16">
        <v>585</v>
      </c>
      <c r="K18" s="15">
        <f>AVERAGE(E18,G18,I18)</f>
        <v>266.66666666666669</v>
      </c>
      <c r="L18" s="16">
        <f>AVERAGE(F18,H18,J18)</f>
        <v>513.33333333333337</v>
      </c>
    </row>
    <row r="19" spans="1:12" s="3" customFormat="1" ht="45.75" customHeight="1" x14ac:dyDescent="0.25">
      <c r="A19" s="57"/>
      <c r="B19" s="29" t="s">
        <v>45</v>
      </c>
      <c r="C19" s="14" t="s">
        <v>5</v>
      </c>
      <c r="D19" s="14" t="s">
        <v>17</v>
      </c>
      <c r="E19" s="15">
        <v>150</v>
      </c>
      <c r="F19" s="16">
        <v>176</v>
      </c>
      <c r="G19" s="15">
        <v>150</v>
      </c>
      <c r="H19" s="16">
        <v>219</v>
      </c>
      <c r="I19" s="15">
        <v>150</v>
      </c>
      <c r="J19" s="16">
        <v>247</v>
      </c>
      <c r="K19" s="15">
        <f>AVERAGE(E19,G19,I19)</f>
        <v>150</v>
      </c>
      <c r="L19" s="16">
        <f>AVERAGE(F19,H19,J19)</f>
        <v>214</v>
      </c>
    </row>
    <row r="20" spans="1:12" s="3" customFormat="1" ht="37.5" customHeight="1" x14ac:dyDescent="0.25">
      <c r="A20" s="17" t="s">
        <v>44</v>
      </c>
      <c r="B20" s="20" t="s">
        <v>43</v>
      </c>
      <c r="C20" s="14" t="s">
        <v>8</v>
      </c>
      <c r="D20" s="28" t="s">
        <v>29</v>
      </c>
      <c r="E20" s="15">
        <v>14000</v>
      </c>
      <c r="F20" s="16">
        <v>14653</v>
      </c>
      <c r="G20" s="15">
        <v>14000</v>
      </c>
      <c r="H20" s="16">
        <v>14575</v>
      </c>
      <c r="I20" s="15">
        <v>14000</v>
      </c>
      <c r="J20" s="16">
        <v>14404</v>
      </c>
      <c r="K20" s="15">
        <f>MAX(E20,G20,I20)</f>
        <v>14000</v>
      </c>
      <c r="L20" s="16">
        <f>MAX(F20,H20,J20)</f>
        <v>14653</v>
      </c>
    </row>
    <row r="21" spans="1:12" s="3" customFormat="1" ht="37.5" customHeight="1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s="3" customFormat="1" ht="48.75" customHeight="1" x14ac:dyDescent="0.25">
      <c r="A22" s="47" t="s">
        <v>21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s="3" customFormat="1" ht="11.2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 ht="19.5" customHeight="1" x14ac:dyDescent="0.25">
      <c r="A24" s="49" t="s">
        <v>9</v>
      </c>
      <c r="B24" s="49" t="s">
        <v>0</v>
      </c>
      <c r="C24" s="51" t="s">
        <v>1</v>
      </c>
      <c r="D24" s="51" t="s">
        <v>16</v>
      </c>
      <c r="E24" s="46">
        <v>44927</v>
      </c>
      <c r="F24" s="46"/>
      <c r="G24" s="46">
        <v>44958</v>
      </c>
      <c r="H24" s="46"/>
      <c r="I24" s="46">
        <v>44986</v>
      </c>
      <c r="J24" s="46"/>
      <c r="K24" s="9" t="s">
        <v>10</v>
      </c>
      <c r="L24" s="9" t="s">
        <v>11</v>
      </c>
    </row>
    <row r="25" spans="1:12" ht="19.5" customHeight="1" x14ac:dyDescent="0.25">
      <c r="A25" s="49"/>
      <c r="B25" s="49"/>
      <c r="C25" s="51"/>
      <c r="D25" s="52"/>
      <c r="E25" s="10" t="s">
        <v>2</v>
      </c>
      <c r="F25" s="11" t="s">
        <v>3</v>
      </c>
      <c r="G25" s="10" t="s">
        <v>2</v>
      </c>
      <c r="H25" s="11" t="s">
        <v>3</v>
      </c>
      <c r="I25" s="10" t="s">
        <v>2</v>
      </c>
      <c r="J25" s="11" t="s">
        <v>3</v>
      </c>
      <c r="K25" s="12" t="s">
        <v>4</v>
      </c>
      <c r="L25" s="12" t="s">
        <v>4</v>
      </c>
    </row>
    <row r="26" spans="1:12" s="3" customFormat="1" ht="54" customHeight="1" x14ac:dyDescent="0.25">
      <c r="A26" s="36" t="s">
        <v>35</v>
      </c>
      <c r="B26" s="38" t="s">
        <v>54</v>
      </c>
      <c r="C26" s="39" t="s">
        <v>15</v>
      </c>
      <c r="D26" s="14" t="s">
        <v>18</v>
      </c>
      <c r="E26" s="30">
        <v>2</v>
      </c>
      <c r="F26" s="31">
        <v>9</v>
      </c>
      <c r="G26" s="15">
        <v>5</v>
      </c>
      <c r="H26" s="16">
        <v>13</v>
      </c>
      <c r="I26" s="15">
        <v>8</v>
      </c>
      <c r="J26" s="16">
        <v>8</v>
      </c>
      <c r="K26" s="15">
        <f>SUM(E26,G26,I26)</f>
        <v>15</v>
      </c>
      <c r="L26" s="16">
        <f>SUM(F26,H26,J26)</f>
        <v>30</v>
      </c>
    </row>
    <row r="27" spans="1:12" s="3" customFormat="1" ht="71.25" customHeight="1" x14ac:dyDescent="0.25">
      <c r="A27" s="23" t="s">
        <v>36</v>
      </c>
      <c r="B27" s="38" t="s">
        <v>53</v>
      </c>
      <c r="C27" s="40" t="s">
        <v>52</v>
      </c>
      <c r="D27" s="14" t="s">
        <v>18</v>
      </c>
      <c r="E27" s="15">
        <v>11312</v>
      </c>
      <c r="F27" s="16">
        <v>11175</v>
      </c>
      <c r="G27" s="15">
        <v>14382</v>
      </c>
      <c r="H27" s="16">
        <v>11482</v>
      </c>
      <c r="I27" s="15">
        <v>15305</v>
      </c>
      <c r="J27" s="16">
        <v>13505</v>
      </c>
      <c r="K27" s="15">
        <f t="shared" ref="K27:K30" si="1">SUM(E27,G27,I27)</f>
        <v>40999</v>
      </c>
      <c r="L27" s="16">
        <f>SUM(F27,H27,J27)</f>
        <v>36162</v>
      </c>
    </row>
    <row r="28" spans="1:12" s="3" customFormat="1" ht="37.5" customHeight="1" x14ac:dyDescent="0.25">
      <c r="A28" s="17" t="s">
        <v>37</v>
      </c>
      <c r="B28" s="29" t="s">
        <v>49</v>
      </c>
      <c r="C28" s="14" t="s">
        <v>5</v>
      </c>
      <c r="D28" s="14" t="s">
        <v>18</v>
      </c>
      <c r="E28" s="15">
        <v>320</v>
      </c>
      <c r="F28" s="16">
        <v>321</v>
      </c>
      <c r="G28" s="15">
        <v>350</v>
      </c>
      <c r="H28" s="16">
        <v>357</v>
      </c>
      <c r="I28" s="15">
        <v>350</v>
      </c>
      <c r="J28" s="16">
        <v>358</v>
      </c>
      <c r="K28" s="15">
        <f t="shared" si="1"/>
        <v>1020</v>
      </c>
      <c r="L28" s="16">
        <f>SUM(F28,H28,J28)</f>
        <v>1036</v>
      </c>
    </row>
    <row r="29" spans="1:12" s="3" customFormat="1" ht="39" customHeight="1" x14ac:dyDescent="0.25">
      <c r="A29" s="19" t="s">
        <v>38</v>
      </c>
      <c r="B29" s="38" t="s">
        <v>50</v>
      </c>
      <c r="C29" s="14" t="s">
        <v>7</v>
      </c>
      <c r="D29" s="14" t="s">
        <v>18</v>
      </c>
      <c r="E29" s="7">
        <v>352879</v>
      </c>
      <c r="F29" s="8">
        <v>291420</v>
      </c>
      <c r="G29" s="7">
        <v>305767</v>
      </c>
      <c r="H29" s="8">
        <v>249326</v>
      </c>
      <c r="I29" s="7">
        <v>370139</v>
      </c>
      <c r="J29" s="8">
        <v>314735</v>
      </c>
      <c r="K29" s="15">
        <f t="shared" si="1"/>
        <v>1028785</v>
      </c>
      <c r="L29" s="16">
        <f>SUM(F29,H29,J29)</f>
        <v>855481</v>
      </c>
    </row>
    <row r="30" spans="1:12" s="3" customFormat="1" ht="40.5" customHeight="1" x14ac:dyDescent="0.25">
      <c r="A30" s="17" t="s">
        <v>39</v>
      </c>
      <c r="B30" s="41" t="s">
        <v>55</v>
      </c>
      <c r="C30" s="39" t="s">
        <v>56</v>
      </c>
      <c r="D30" s="14" t="s">
        <v>18</v>
      </c>
      <c r="E30" s="15">
        <v>30000</v>
      </c>
      <c r="F30" s="37">
        <v>11740</v>
      </c>
      <c r="G30" s="15">
        <v>30000</v>
      </c>
      <c r="H30" s="16">
        <v>31623</v>
      </c>
      <c r="I30" s="15">
        <v>30000</v>
      </c>
      <c r="J30" s="16">
        <v>33531</v>
      </c>
      <c r="K30" s="15">
        <f t="shared" si="1"/>
        <v>90000</v>
      </c>
      <c r="L30" s="16">
        <f>SUM(F30,H30,J30)</f>
        <v>76894</v>
      </c>
    </row>
    <row r="31" spans="1:12" s="3" customFormat="1" ht="35.25" customHeight="1" x14ac:dyDescent="0.25">
      <c r="A31" s="43" t="s">
        <v>58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s="3" customFormat="1" ht="44.25" customHeight="1" x14ac:dyDescent="0.25">
      <c r="A32" s="47" t="s">
        <v>20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s="3" customFormat="1" ht="9.75" customHeigh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21" customHeight="1" x14ac:dyDescent="0.25">
      <c r="A34" s="49" t="s">
        <v>9</v>
      </c>
      <c r="B34" s="49" t="s">
        <v>0</v>
      </c>
      <c r="C34" s="51" t="s">
        <v>1</v>
      </c>
      <c r="D34" s="51" t="s">
        <v>16</v>
      </c>
      <c r="E34" s="46">
        <v>44927</v>
      </c>
      <c r="F34" s="46"/>
      <c r="G34" s="46">
        <v>44958</v>
      </c>
      <c r="H34" s="46"/>
      <c r="I34" s="46">
        <v>44986</v>
      </c>
      <c r="J34" s="46"/>
      <c r="K34" s="9" t="s">
        <v>10</v>
      </c>
      <c r="L34" s="9" t="s">
        <v>11</v>
      </c>
    </row>
    <row r="35" spans="1:12" ht="18" customHeight="1" x14ac:dyDescent="0.25">
      <c r="A35" s="50"/>
      <c r="B35" s="50"/>
      <c r="C35" s="52"/>
      <c r="D35" s="52"/>
      <c r="E35" s="21" t="s">
        <v>2</v>
      </c>
      <c r="F35" s="22" t="s">
        <v>3</v>
      </c>
      <c r="G35" s="21" t="s">
        <v>2</v>
      </c>
      <c r="H35" s="22" t="s">
        <v>3</v>
      </c>
      <c r="I35" s="21" t="s">
        <v>2</v>
      </c>
      <c r="J35" s="22" t="s">
        <v>3</v>
      </c>
      <c r="K35" s="12" t="s">
        <v>4</v>
      </c>
      <c r="L35" s="12" t="s">
        <v>4</v>
      </c>
    </row>
    <row r="36" spans="1:12" s="3" customFormat="1" ht="38.25" customHeight="1" x14ac:dyDescent="0.25">
      <c r="A36" s="45" t="s">
        <v>40</v>
      </c>
      <c r="B36" s="29" t="s">
        <v>48</v>
      </c>
      <c r="C36" s="14" t="s">
        <v>6</v>
      </c>
      <c r="D36" s="14" t="s">
        <v>18</v>
      </c>
      <c r="E36" s="15">
        <v>35</v>
      </c>
      <c r="F36" s="16">
        <v>46</v>
      </c>
      <c r="G36" s="15">
        <v>35</v>
      </c>
      <c r="H36" s="16">
        <v>40</v>
      </c>
      <c r="I36" s="15">
        <v>45</v>
      </c>
      <c r="J36" s="16">
        <v>60</v>
      </c>
      <c r="K36" s="15">
        <f t="shared" ref="K36:K39" si="2">SUM(E36,G36,I36)</f>
        <v>115</v>
      </c>
      <c r="L36" s="16">
        <f>SUM(F36,H36,J36)</f>
        <v>146</v>
      </c>
    </row>
    <row r="37" spans="1:12" s="3" customFormat="1" ht="35.25" customHeight="1" x14ac:dyDescent="0.25">
      <c r="A37" s="45"/>
      <c r="B37" s="29" t="s">
        <v>47</v>
      </c>
      <c r="C37" s="14" t="s">
        <v>6</v>
      </c>
      <c r="D37" s="14" t="s">
        <v>18</v>
      </c>
      <c r="E37" s="15">
        <v>50</v>
      </c>
      <c r="F37" s="16">
        <v>85</v>
      </c>
      <c r="G37" s="15">
        <v>50</v>
      </c>
      <c r="H37" s="16">
        <v>71</v>
      </c>
      <c r="I37" s="15">
        <v>50</v>
      </c>
      <c r="J37" s="16">
        <v>99</v>
      </c>
      <c r="K37" s="15">
        <f t="shared" si="2"/>
        <v>150</v>
      </c>
      <c r="L37" s="16">
        <f>SUM(F37,H37,J37)</f>
        <v>255</v>
      </c>
    </row>
    <row r="38" spans="1:12" s="3" customFormat="1" ht="37.5" customHeight="1" x14ac:dyDescent="0.25">
      <c r="A38" s="45" t="s">
        <v>41</v>
      </c>
      <c r="B38" s="13" t="s">
        <v>23</v>
      </c>
      <c r="C38" s="14" t="s">
        <v>5</v>
      </c>
      <c r="D38" s="14" t="s">
        <v>18</v>
      </c>
      <c r="E38" s="15">
        <v>70</v>
      </c>
      <c r="F38" s="16">
        <v>127</v>
      </c>
      <c r="G38" s="15">
        <v>90</v>
      </c>
      <c r="H38" s="16">
        <v>95</v>
      </c>
      <c r="I38" s="15">
        <v>120</v>
      </c>
      <c r="J38" s="16">
        <v>198</v>
      </c>
      <c r="K38" s="15">
        <f t="shared" si="2"/>
        <v>280</v>
      </c>
      <c r="L38" s="16">
        <f>SUM(F38,H38,J38)</f>
        <v>420</v>
      </c>
    </row>
    <row r="39" spans="1:12" s="3" customFormat="1" ht="36.75" customHeight="1" x14ac:dyDescent="0.25">
      <c r="A39" s="45"/>
      <c r="B39" s="13" t="s">
        <v>14</v>
      </c>
      <c r="C39" s="14" t="s">
        <v>15</v>
      </c>
      <c r="D39" s="14" t="s">
        <v>18</v>
      </c>
      <c r="E39" s="15">
        <v>6</v>
      </c>
      <c r="F39" s="16">
        <v>6</v>
      </c>
      <c r="G39" s="15">
        <v>6</v>
      </c>
      <c r="H39" s="16">
        <v>6</v>
      </c>
      <c r="I39" s="15">
        <v>6</v>
      </c>
      <c r="J39" s="16">
        <v>6</v>
      </c>
      <c r="K39" s="15">
        <f t="shared" si="2"/>
        <v>18</v>
      </c>
      <c r="L39" s="16">
        <f>SUM(F39,H39,J39)</f>
        <v>18</v>
      </c>
    </row>
    <row r="40" spans="1:12" s="3" customFormat="1" ht="40.5" customHeight="1" x14ac:dyDescent="0.25">
      <c r="A40" s="23" t="s">
        <v>42</v>
      </c>
      <c r="B40" s="24" t="s">
        <v>12</v>
      </c>
      <c r="C40" s="25" t="s">
        <v>13</v>
      </c>
      <c r="D40" s="33" t="s">
        <v>17</v>
      </c>
      <c r="E40" s="34">
        <v>50</v>
      </c>
      <c r="F40" s="35">
        <v>117</v>
      </c>
      <c r="G40" s="32">
        <v>120</v>
      </c>
      <c r="H40" s="27">
        <v>186</v>
      </c>
      <c r="I40" s="26">
        <v>120</v>
      </c>
      <c r="J40" s="27">
        <v>211</v>
      </c>
      <c r="K40" s="26">
        <f>AVERAGE(E40,G40,I40)</f>
        <v>96.666666666666671</v>
      </c>
      <c r="L40" s="27">
        <f>AVERAGE(F40,H40,J40)</f>
        <v>171.33333333333334</v>
      </c>
    </row>
    <row r="41" spans="1:12" ht="39" customHeight="1" x14ac:dyDescent="0.25">
      <c r="A41" s="55" t="s">
        <v>51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</sheetData>
  <mergeCells count="44">
    <mergeCell ref="A41:L41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  <mergeCell ref="B16:B17"/>
    <mergeCell ref="A21:L21"/>
    <mergeCell ref="A24:A25"/>
    <mergeCell ref="B24:B25"/>
    <mergeCell ref="C24:C25"/>
    <mergeCell ref="D24:D25"/>
    <mergeCell ref="E24:F24"/>
    <mergeCell ref="G24:H24"/>
    <mergeCell ref="I24:J24"/>
    <mergeCell ref="A22:L22"/>
    <mergeCell ref="C16:C17"/>
    <mergeCell ref="D16:D17"/>
    <mergeCell ref="E16:F16"/>
    <mergeCell ref="G16:H16"/>
    <mergeCell ref="I16:J16"/>
    <mergeCell ref="A23:L23"/>
    <mergeCell ref="A31:L31"/>
    <mergeCell ref="A36:A37"/>
    <mergeCell ref="A38:A39"/>
    <mergeCell ref="E34:F34"/>
    <mergeCell ref="G34:H34"/>
    <mergeCell ref="I34:J34"/>
    <mergeCell ref="A32:L32"/>
    <mergeCell ref="A33:L33"/>
    <mergeCell ref="A34:A35"/>
    <mergeCell ref="B34:B35"/>
    <mergeCell ref="C34:C35"/>
    <mergeCell ref="D34:D35"/>
  </mergeCells>
  <pageMargins left="0.51" right="0.42" top="0.94" bottom="0.28999999999999998" header="0.28000000000000003" footer="0.31496062992125984"/>
  <pageSetup paperSize="9" scale="75" fitToHeight="0" orientation="landscape" r:id="rId1"/>
  <headerFooter>
    <oddHeader xml:space="preserve">&amp;L&amp;G
</oddHeader>
  </headerFooter>
  <rowBreaks count="2" manualBreakCount="2">
    <brk id="21" max="11" man="1"/>
    <brk id="31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Oliveira Coelho</cp:lastModifiedBy>
  <cp:lastPrinted>2023-07-31T19:38:25Z</cp:lastPrinted>
  <dcterms:created xsi:type="dcterms:W3CDTF">2020-03-02T12:07:19Z</dcterms:created>
  <dcterms:modified xsi:type="dcterms:W3CDTF">2023-07-31T19:38:39Z</dcterms:modified>
</cp:coreProperties>
</file>