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5\Relatórios de Produção\"/>
    </mc:Choice>
  </mc:AlternateContent>
  <xr:revisionPtr revIDLastSave="0" documentId="13_ncr:1_{98052AA1-F326-41B4-AF21-E15E23117128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Relatório!$A$1:$L$108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2" l="1"/>
  <c r="K105" i="2"/>
  <c r="L104" i="2"/>
  <c r="K104" i="2"/>
  <c r="L96" i="2"/>
  <c r="K96" i="2"/>
  <c r="L90" i="2"/>
  <c r="K90" i="2"/>
  <c r="L89" i="2"/>
  <c r="K89" i="2"/>
  <c r="L83" i="2"/>
  <c r="K83" i="2"/>
  <c r="L77" i="2"/>
  <c r="K77" i="2"/>
  <c r="L71" i="2"/>
  <c r="K71" i="2"/>
  <c r="L63" i="2"/>
  <c r="K63" i="2"/>
  <c r="L57" i="2"/>
  <c r="K57" i="2"/>
  <c r="L51" i="2"/>
  <c r="K51" i="2"/>
  <c r="L50" i="2"/>
  <c r="K50" i="2"/>
  <c r="L49" i="2"/>
  <c r="K49" i="2"/>
  <c r="L43" i="2"/>
  <c r="K43" i="2"/>
  <c r="L35" i="2"/>
  <c r="K35" i="2"/>
  <c r="L34" i="2"/>
  <c r="K34" i="2"/>
  <c r="L33" i="2"/>
  <c r="K33" i="2"/>
  <c r="L32" i="2"/>
  <c r="K32" i="2"/>
  <c r="L18" i="2"/>
  <c r="K18" i="2"/>
  <c r="L17" i="2"/>
  <c r="L11" i="2"/>
  <c r="K11" i="2"/>
  <c r="L10" i="2"/>
  <c r="K10" i="2"/>
  <c r="L9" i="2"/>
  <c r="K9" i="2"/>
  <c r="L8" i="2"/>
  <c r="K8" i="2"/>
  <c r="K7" i="2"/>
  <c r="L7" i="2"/>
  <c r="L24" i="2" l="1"/>
  <c r="K24" i="2"/>
  <c r="K17" i="2" l="1"/>
</calcChain>
</file>

<file path=xl/sharedStrings.xml><?xml version="1.0" encoding="utf-8"?>
<sst xmlns="http://schemas.openxmlformats.org/spreadsheetml/2006/main" count="306" uniqueCount="71">
  <si>
    <t>Especificação</t>
  </si>
  <si>
    <t>Medida</t>
  </si>
  <si>
    <t>Prev.</t>
  </si>
  <si>
    <t>Real.</t>
  </si>
  <si>
    <t>Total</t>
  </si>
  <si>
    <t>Usuários</t>
  </si>
  <si>
    <t>Unidade (Nome)</t>
  </si>
  <si>
    <t>PREVISÃO</t>
  </si>
  <si>
    <t>REALIZADO</t>
  </si>
  <si>
    <t>Município</t>
  </si>
  <si>
    <t>Ação</t>
  </si>
  <si>
    <t>Consolidação</t>
  </si>
  <si>
    <t>Média</t>
  </si>
  <si>
    <t>Soma</t>
  </si>
  <si>
    <t xml:space="preserve">  Total</t>
  </si>
  <si>
    <t>Atendimento</t>
  </si>
  <si>
    <t>Unidade</t>
  </si>
  <si>
    <t>Eixo 1: Ações de Atendimento - Proteção Social Básica</t>
  </si>
  <si>
    <t xml:space="preserve"> Serviço de Convivência e Fortalecimento de Vínculos para a Pessoa Idosa</t>
  </si>
  <si>
    <t>Centro de Idosos Sagrada Família (CISF)
Nº de idosos atendidos no Centro de Convivência</t>
  </si>
  <si>
    <t>Centro de Idosos Vila Vida (CIVV)
Nº de idosos atendidos no Centro de Convivência</t>
  </si>
  <si>
    <t>Espaço Bem Viver I (EBV I)
Nº de idosos atendidos no Centro de Convivência</t>
  </si>
  <si>
    <t>Espaço Bem Viver II (EBV II)
Nº de idosos atendidos no Centro de Convivência</t>
  </si>
  <si>
    <t>Espaço Bem Viver III (EBV III)
Nº de idosos atendidos no Centro de Convivência</t>
  </si>
  <si>
    <t>Serviço de Convivência e Fortalecimento de Vínculos para Adolescentes e Jovens</t>
  </si>
  <si>
    <t>Programa Juventude Tecendo o Futuro (PJTF)
Nº de adolescentes atendidos no Centro de Convivência e nas Ações de Integração ao Mundo do Trabalho</t>
  </si>
  <si>
    <t>Programa Meninas de Luz (PML)
Nº de adolescentes e jovens atendidas</t>
  </si>
  <si>
    <t>Idosas e em Situação de Vulnerabilidade e Risco Social</t>
  </si>
  <si>
    <t>Serviço de Proteção Social Básica no Domicílio para Pessoas com Deficiência e Idosas e em Situação de Vulnerabilidade e Risco Social</t>
  </si>
  <si>
    <t>Gerência de Enfrentamento às Desproteções Sociais (GEDS)
Nº de ações socioassistenciais itinerantes de enfrentamento às desproteções sociais</t>
  </si>
  <si>
    <t xml:space="preserve"> Proteção Social Especial de Média Complexidade</t>
  </si>
  <si>
    <t xml:space="preserve"> Serviço de Proteção Social Especial de Média Complexidade para a Pessoa Idosa: Centro Dia</t>
  </si>
  <si>
    <t>Centro de Idosos Sagrada Família (CISF)
Nº de idosos atendidos no Centro Dia</t>
  </si>
  <si>
    <t>Centro de Idosos Vila Vida (CIVV)
Nº de idosos atendidos no Centro Dia</t>
  </si>
  <si>
    <t>Espaço Bem Viver I (EBV I)
Nº de idosos atendidos no Centro Dia</t>
  </si>
  <si>
    <t>Espaço Bem Viver II (EBV II)
Nº de idosos atendidos no Centro Dia</t>
  </si>
  <si>
    <t xml:space="preserve"> Proteção Social Especial de Alta Complexidade</t>
  </si>
  <si>
    <t>Serviço de Acolhimento Institucional: Modalidade Abrigo Institucional de Longa Permanência para Idosos</t>
  </si>
  <si>
    <t>Centro de Idosos Sagrada Família (CISF)
Nº de moradores na ILPI</t>
  </si>
  <si>
    <t>Serviço de Acolhimento Institucional: Modalidade Casa Lar</t>
  </si>
  <si>
    <t>Centro de Idosos Sagrada Família (CISF)
Nº de moradores nas Casas Lares</t>
  </si>
  <si>
    <t>Centro de Idosos Vila Vida (CIVV)
Nº de moradores nas Casas Lares</t>
  </si>
  <si>
    <t>Espaço Bem Viver III (EBV III)
Nº de moradores nas Casas Lares</t>
  </si>
  <si>
    <t>Ações</t>
  </si>
  <si>
    <t>Serviço de Acolhimento Institucional Provisório: Modalidade Casa de Passagem</t>
  </si>
  <si>
    <t>Casa do Interior de Goiás (CIGO)
Nº de pessoas acolhidas do interior para tratamento médico em Goiânia</t>
  </si>
  <si>
    <t>Ações de Promoção da Integração ao Mercado de Trabalho</t>
  </si>
  <si>
    <t>Programa Universitário do Bem (PROBEM)
Nº de benefíciarios</t>
  </si>
  <si>
    <t>Eixo 2: Ações de Assessoramento e Defesa e Garantia de Direitos</t>
  </si>
  <si>
    <t>Entidade</t>
  </si>
  <si>
    <t>Assessoramento - Político, Técnico, Administrativo e Financeiro às Entidades Sociais</t>
  </si>
  <si>
    <t>Gerência de  Voluntariado e Parcerias Sociais (GVPS)
Nº de entidades sociais assessoradas / capacitadas</t>
  </si>
  <si>
    <t>Assessoramento - Apoio às Entidades Sociais</t>
  </si>
  <si>
    <t>Gerência de Benefícios Sociais (GBS)
Nº de entidades sociais apoiadas</t>
  </si>
  <si>
    <t>Assessoramento - Político e Técnico, por meio da Mobilização e Instrumentalização dos Gestores Municipais, em parceria com o Gabinete de Políticas Sociais, para fortalecimento dos Equipamentos Públicos Sociais</t>
  </si>
  <si>
    <t>Gerência de Gestão Social e Avaliação (GGSA)
Nº de municípios atendidos</t>
  </si>
  <si>
    <t>Defesa e Garantia de Direitos</t>
  </si>
  <si>
    <t>Programa Restaurante do Bem (RB)
Nº de refeições servidas</t>
  </si>
  <si>
    <t>Programa Banco de Alimentos (BA)
Nº de benefícios concedidos (Mix do Bem, desidratados e minimamente processados)</t>
  </si>
  <si>
    <t>Refeição
 Servida</t>
  </si>
  <si>
    <t>Eixo 3: Benefícios Socioassistenciais</t>
  </si>
  <si>
    <t>Oferta de Benefícios Socioassistenciais: Apoio e Assistência às Pessoas com Deficiências, Idosas, Gestantes, Vítimas de Queimaduras, Crianças, Pessoas em Situação de Risco Social; Apoio com Ações e Benefícios Socioassistenciais nos Municípios atendidos por meio do OVG Perto de Você</t>
  </si>
  <si>
    <t>Eixo 4: Outras Ações Sociais - Campanhas, Eventos de Promoção, Proteção e Inclusão Social</t>
  </si>
  <si>
    <t>Mobilização e Fortalecimento do Voluntariado e Parcerias Sociais</t>
  </si>
  <si>
    <t>Gerência de  Voluntariado e Parcerias Sociais (GVPS)
Nº de pessoas mobilizadas</t>
  </si>
  <si>
    <t>Usuário</t>
  </si>
  <si>
    <t>Gerência de  Voluntariado e Parcerias Sociais (GVPS)
Nº de ações de promoção do voluntariado e parcerias sociais</t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</si>
  <si>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(https://www.ovg.org.br/site/?transparencia=2025-contrato-de-gestao-n-001-2011-sead-ovg).</t>
  </si>
  <si>
    <t>Benefícios</t>
  </si>
  <si>
    <t xml:space="preserve">Usuários </t>
  </si>
  <si>
    <t>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</si>
</sst>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</borders>
  <cellStyleXfs count="75">
    <xf numFmtId="0" fontId="0" fillId="0" borderId="0"/>
    <xf numFmtId="0" fontId="6" fillId="0" borderId="0"/>
    <xf numFmtId="0" fontId="7" fillId="0" borderId="0"/>
    <xf numFmtId="0" fontId="6" fillId="0" borderId="0"/>
    <xf numFmtId="44" fontId="8" fillId="0" borderId="0" applyFill="0" applyBorder="0" applyAlignment="0" applyProtection="0"/>
    <xf numFmtId="164" fontId="1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0" fillId="0" borderId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44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/>
    <xf numFmtId="0" fontId="15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5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 readingOrder="1"/>
    </xf>
    <xf numFmtId="0" fontId="1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" fontId="15" fillId="4" borderId="3" xfId="0" applyNumberFormat="1" applyFont="1" applyFill="1" applyBorder="1" applyAlignment="1">
      <alignment horizontal="center"/>
    </xf>
    <xf numFmtId="0" fontId="14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justify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17" fontId="15" fillId="4" borderId="16" xfId="0" applyNumberFormat="1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 readingOrder="1"/>
    </xf>
    <xf numFmtId="0" fontId="13" fillId="4" borderId="0" xfId="0" applyFont="1" applyFill="1" applyAlignment="1">
      <alignment horizontal="center" vertical="center" wrapText="1" readingOrder="1"/>
    </xf>
    <xf numFmtId="0" fontId="1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horizontal="justify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3" fontId="3" fillId="6" borderId="1" xfId="0" applyNumberFormat="1" applyFont="1" applyFill="1" applyBorder="1" applyAlignment="1">
      <alignment horizontal="center" vertical="center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DEE8"/>
      <color rgb="FF604A7B"/>
      <color rgb="FF70578F"/>
      <color rgb="FF8D75AB"/>
      <color rgb="FF0036A2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2025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view="pageBreakPreview" topLeftCell="A10" zoomScaleNormal="100" zoomScaleSheetLayoutView="100" workbookViewId="0">
      <selection activeCell="Q22" sqref="Q22"/>
    </sheetView>
  </sheetViews>
  <sheetFormatPr defaultRowHeight="15" x14ac:dyDescent="0.25"/>
  <sheetData>
    <row r="31" spans="1:1" ht="35.25" customHeight="1" x14ac:dyDescent="0.25">
      <c r="A31" s="15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O106"/>
  <sheetViews>
    <sheetView tabSelected="1" view="pageBreakPreview" topLeftCell="A96" zoomScale="85" zoomScaleNormal="85" zoomScaleSheetLayoutView="85" zoomScalePageLayoutView="80" workbookViewId="0">
      <selection activeCell="O105" sqref="O105"/>
    </sheetView>
  </sheetViews>
  <sheetFormatPr defaultRowHeight="15" x14ac:dyDescent="0.25"/>
  <cols>
    <col min="1" max="1" width="25.7109375" style="2" customWidth="1"/>
    <col min="2" max="2" width="33.28515625" style="4" customWidth="1"/>
    <col min="3" max="3" width="13.8554687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6.5" customHeight="1" x14ac:dyDescent="0.25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s="5" customFormat="1" ht="3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s="5" customFormat="1" ht="30" customHeight="1" x14ac:dyDescent="0.25">
      <c r="A3" s="103" t="s">
        <v>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4" s="5" customFormat="1" ht="2.2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21" customHeight="1" x14ac:dyDescent="0.25">
      <c r="A5" s="82" t="s">
        <v>6</v>
      </c>
      <c r="B5" s="84" t="s">
        <v>0</v>
      </c>
      <c r="C5" s="86" t="s">
        <v>1</v>
      </c>
      <c r="D5" s="86" t="s">
        <v>11</v>
      </c>
      <c r="E5" s="88">
        <v>45658</v>
      </c>
      <c r="F5" s="88"/>
      <c r="G5" s="88">
        <v>45689</v>
      </c>
      <c r="H5" s="88"/>
      <c r="I5" s="88">
        <v>45717</v>
      </c>
      <c r="J5" s="88"/>
      <c r="K5" s="25" t="s">
        <v>7</v>
      </c>
      <c r="L5" s="34" t="s">
        <v>8</v>
      </c>
    </row>
    <row r="6" spans="1:14" ht="17.25" customHeight="1" x14ac:dyDescent="0.25">
      <c r="A6" s="83"/>
      <c r="B6" s="85"/>
      <c r="C6" s="87"/>
      <c r="D6" s="87"/>
      <c r="E6" s="11" t="s">
        <v>2</v>
      </c>
      <c r="F6" s="12" t="s">
        <v>3</v>
      </c>
      <c r="G6" s="11" t="s">
        <v>2</v>
      </c>
      <c r="H6" s="12" t="s">
        <v>3</v>
      </c>
      <c r="I6" s="11" t="s">
        <v>2</v>
      </c>
      <c r="J6" s="12" t="s">
        <v>3</v>
      </c>
      <c r="K6" s="6" t="s">
        <v>14</v>
      </c>
      <c r="L6" s="35" t="s">
        <v>4</v>
      </c>
    </row>
    <row r="7" spans="1:14" s="3" customFormat="1" ht="36.75" customHeight="1" x14ac:dyDescent="0.25">
      <c r="A7" s="67" t="s">
        <v>19</v>
      </c>
      <c r="B7" s="69"/>
      <c r="C7" s="7" t="s">
        <v>5</v>
      </c>
      <c r="D7" s="7" t="s">
        <v>12</v>
      </c>
      <c r="E7" s="8">
        <v>400</v>
      </c>
      <c r="F7" s="9">
        <v>422</v>
      </c>
      <c r="G7" s="8">
        <v>450</v>
      </c>
      <c r="H7" s="9">
        <v>458</v>
      </c>
      <c r="I7" s="8">
        <v>450</v>
      </c>
      <c r="J7" s="9">
        <v>495</v>
      </c>
      <c r="K7" s="8">
        <f>AVERAGE(E7,G7,I7)</f>
        <v>433.33333333333331</v>
      </c>
      <c r="L7" s="9">
        <f>AVERAGE(F7,H7,J7)</f>
        <v>458.33333333333331</v>
      </c>
    </row>
    <row r="8" spans="1:14" s="3" customFormat="1" ht="35.25" customHeight="1" x14ac:dyDescent="0.25">
      <c r="A8" s="67" t="s">
        <v>20</v>
      </c>
      <c r="B8" s="69"/>
      <c r="C8" s="7" t="s">
        <v>5</v>
      </c>
      <c r="D8" s="7" t="s">
        <v>12</v>
      </c>
      <c r="E8" s="8">
        <v>310</v>
      </c>
      <c r="F8" s="9">
        <v>415</v>
      </c>
      <c r="G8" s="8">
        <v>400</v>
      </c>
      <c r="H8" s="9">
        <v>402</v>
      </c>
      <c r="I8" s="8">
        <v>400</v>
      </c>
      <c r="J8" s="9">
        <v>408</v>
      </c>
      <c r="K8" s="8">
        <f>AVERAGE(E8,G8,I8)</f>
        <v>370</v>
      </c>
      <c r="L8" s="9">
        <f>AVERAGE(F8,H8,J8)</f>
        <v>408.33333333333331</v>
      </c>
    </row>
    <row r="9" spans="1:14" s="3" customFormat="1" ht="37.5" customHeight="1" x14ac:dyDescent="0.25">
      <c r="A9" s="67" t="s">
        <v>21</v>
      </c>
      <c r="B9" s="69"/>
      <c r="C9" s="7" t="s">
        <v>5</v>
      </c>
      <c r="D9" s="7" t="s">
        <v>12</v>
      </c>
      <c r="E9" s="8">
        <v>288</v>
      </c>
      <c r="F9" s="9">
        <v>323</v>
      </c>
      <c r="G9" s="8">
        <v>320</v>
      </c>
      <c r="H9" s="9">
        <v>322</v>
      </c>
      <c r="I9" s="8">
        <v>320</v>
      </c>
      <c r="J9" s="9">
        <v>322</v>
      </c>
      <c r="K9" s="8">
        <f>AVERAGE(E9,G9,I9)</f>
        <v>309.33333333333331</v>
      </c>
      <c r="L9" s="9">
        <f>AVERAGE(F9,H9,J9)</f>
        <v>322.33333333333331</v>
      </c>
    </row>
    <row r="10" spans="1:14" s="3" customFormat="1" ht="36" customHeight="1" x14ac:dyDescent="0.25">
      <c r="A10" s="67" t="s">
        <v>22</v>
      </c>
      <c r="B10" s="69"/>
      <c r="C10" s="7" t="s">
        <v>5</v>
      </c>
      <c r="D10" s="7" t="s">
        <v>12</v>
      </c>
      <c r="E10" s="8">
        <v>270</v>
      </c>
      <c r="F10" s="9">
        <v>271</v>
      </c>
      <c r="G10" s="8">
        <v>300</v>
      </c>
      <c r="H10" s="9">
        <v>180</v>
      </c>
      <c r="I10" s="8">
        <v>300</v>
      </c>
      <c r="J10" s="9">
        <v>177</v>
      </c>
      <c r="K10" s="8">
        <f>AVERAGE(E10,G10,I10)</f>
        <v>290</v>
      </c>
      <c r="L10" s="9">
        <f>AVERAGE(F10,H10,J10)</f>
        <v>209.33333333333334</v>
      </c>
      <c r="N10" s="10"/>
    </row>
    <row r="11" spans="1:14" s="3" customFormat="1" ht="34.5" customHeight="1" x14ac:dyDescent="0.25">
      <c r="A11" s="67" t="s">
        <v>23</v>
      </c>
      <c r="B11" s="69"/>
      <c r="C11" s="7" t="s">
        <v>5</v>
      </c>
      <c r="D11" s="7" t="s">
        <v>12</v>
      </c>
      <c r="E11" s="8">
        <v>100</v>
      </c>
      <c r="F11" s="9">
        <v>0</v>
      </c>
      <c r="G11" s="8">
        <v>150</v>
      </c>
      <c r="H11" s="9">
        <v>0</v>
      </c>
      <c r="I11" s="8">
        <v>180</v>
      </c>
      <c r="J11" s="9">
        <v>0</v>
      </c>
      <c r="K11" s="8">
        <f>AVERAGE(E11,G11,I11)</f>
        <v>143.33333333333334</v>
      </c>
      <c r="L11" s="9">
        <f>AVERAGE(F11,H11,J11)</f>
        <v>0</v>
      </c>
    </row>
    <row r="12" spans="1:14" s="3" customFormat="1" ht="3.75" customHeight="1" x14ac:dyDescent="0.25">
      <c r="A12" s="43"/>
      <c r="B12" s="43"/>
      <c r="C12" s="41"/>
      <c r="D12" s="41"/>
      <c r="E12" s="21"/>
      <c r="F12" s="21"/>
      <c r="G12" s="21"/>
      <c r="H12" s="21"/>
      <c r="I12" s="21"/>
      <c r="J12" s="21"/>
      <c r="K12" s="21"/>
      <c r="L12" s="21"/>
    </row>
    <row r="13" spans="1:14" s="3" customFormat="1" ht="34.5" customHeight="1" x14ac:dyDescent="0.25">
      <c r="A13" s="76" t="s">
        <v>24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4" s="3" customFormat="1" ht="3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4" s="3" customFormat="1" ht="21.75" customHeight="1" x14ac:dyDescent="0.25">
      <c r="A15" s="82" t="s">
        <v>6</v>
      </c>
      <c r="B15" s="84" t="s">
        <v>0</v>
      </c>
      <c r="C15" s="86" t="s">
        <v>1</v>
      </c>
      <c r="D15" s="86" t="s">
        <v>11</v>
      </c>
      <c r="E15" s="88">
        <v>45658</v>
      </c>
      <c r="F15" s="88"/>
      <c r="G15" s="88">
        <v>45689</v>
      </c>
      <c r="H15" s="88"/>
      <c r="I15" s="88">
        <v>45717</v>
      </c>
      <c r="J15" s="88"/>
      <c r="K15" s="25" t="s">
        <v>7</v>
      </c>
      <c r="L15" s="34" t="s">
        <v>8</v>
      </c>
    </row>
    <row r="16" spans="1:14" s="3" customFormat="1" ht="21" customHeight="1" x14ac:dyDescent="0.25">
      <c r="A16" s="83"/>
      <c r="B16" s="85"/>
      <c r="C16" s="87"/>
      <c r="D16" s="87"/>
      <c r="E16" s="11" t="s">
        <v>2</v>
      </c>
      <c r="F16" s="12" t="s">
        <v>3</v>
      </c>
      <c r="G16" s="11" t="s">
        <v>2</v>
      </c>
      <c r="H16" s="12" t="s">
        <v>3</v>
      </c>
      <c r="I16" s="11" t="s">
        <v>2</v>
      </c>
      <c r="J16" s="12" t="s">
        <v>3</v>
      </c>
      <c r="K16" s="6" t="s">
        <v>14</v>
      </c>
      <c r="L16" s="35" t="s">
        <v>4</v>
      </c>
    </row>
    <row r="17" spans="1:12" s="3" customFormat="1" ht="58.5" customHeight="1" x14ac:dyDescent="0.25">
      <c r="A17" s="74" t="s">
        <v>25</v>
      </c>
      <c r="B17" s="75"/>
      <c r="C17" s="7" t="s">
        <v>5</v>
      </c>
      <c r="D17" s="7" t="s">
        <v>12</v>
      </c>
      <c r="E17" s="8">
        <v>350</v>
      </c>
      <c r="F17" s="9">
        <v>521</v>
      </c>
      <c r="G17" s="8">
        <v>400</v>
      </c>
      <c r="H17" s="9">
        <v>813</v>
      </c>
      <c r="I17" s="8">
        <v>500</v>
      </c>
      <c r="J17" s="9">
        <v>769</v>
      </c>
      <c r="K17" s="8">
        <f t="shared" ref="K9:L17" si="0">AVERAGE(E17,G17,I17)</f>
        <v>416.66666666666669</v>
      </c>
      <c r="L17" s="9">
        <f>AVERAGE(F17,H17,J17)</f>
        <v>701</v>
      </c>
    </row>
    <row r="18" spans="1:12" s="3" customFormat="1" ht="43.5" customHeight="1" x14ac:dyDescent="0.25">
      <c r="A18" s="67" t="s">
        <v>26</v>
      </c>
      <c r="B18" s="68"/>
      <c r="C18" s="7" t="s">
        <v>5</v>
      </c>
      <c r="D18" s="7" t="s">
        <v>12</v>
      </c>
      <c r="E18" s="8">
        <v>150</v>
      </c>
      <c r="F18" s="9">
        <v>160</v>
      </c>
      <c r="G18" s="8">
        <v>150</v>
      </c>
      <c r="H18" s="9">
        <v>152</v>
      </c>
      <c r="I18" s="8">
        <v>150</v>
      </c>
      <c r="J18" s="9">
        <v>163</v>
      </c>
      <c r="K18" s="8">
        <f>AVERAGE(E18,G18,I18)</f>
        <v>150</v>
      </c>
      <c r="L18" s="9">
        <f>AVERAGE(F18,H18,J18)</f>
        <v>158.33333333333334</v>
      </c>
    </row>
    <row r="19" spans="1:12" s="3" customFormat="1" ht="3.75" customHeight="1" x14ac:dyDescent="0.25">
      <c r="A19" s="56"/>
      <c r="B19" s="64"/>
      <c r="C19" s="41"/>
      <c r="D19" s="41"/>
      <c r="E19" s="21"/>
      <c r="F19" s="21"/>
      <c r="G19" s="21"/>
      <c r="H19" s="21"/>
      <c r="I19" s="21"/>
      <c r="J19" s="21"/>
      <c r="K19" s="21"/>
      <c r="L19" s="21"/>
    </row>
    <row r="20" spans="1:12" s="3" customFormat="1" ht="46.5" customHeight="1" x14ac:dyDescent="0.25">
      <c r="A20" s="76" t="s">
        <v>28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8"/>
    </row>
    <row r="21" spans="1:12" s="3" customFormat="1" ht="3.75" customHeight="1" x14ac:dyDescent="0.25">
      <c r="A21" s="53" t="s">
        <v>27</v>
      </c>
      <c r="B21" s="53" t="s">
        <v>27</v>
      </c>
      <c r="C21" s="53" t="s">
        <v>27</v>
      </c>
      <c r="D21" s="53" t="s">
        <v>27</v>
      </c>
      <c r="E21" s="53" t="s">
        <v>27</v>
      </c>
      <c r="F21" s="53" t="s">
        <v>27</v>
      </c>
      <c r="G21" s="53" t="s">
        <v>27</v>
      </c>
      <c r="H21" s="53" t="s">
        <v>27</v>
      </c>
      <c r="I21" s="53" t="s">
        <v>27</v>
      </c>
      <c r="J21" s="53" t="s">
        <v>27</v>
      </c>
      <c r="K21" s="53" t="s">
        <v>27</v>
      </c>
      <c r="L21" s="53" t="s">
        <v>27</v>
      </c>
    </row>
    <row r="22" spans="1:12" s="3" customFormat="1" ht="21.75" customHeight="1" x14ac:dyDescent="0.25">
      <c r="A22" s="82" t="s">
        <v>6</v>
      </c>
      <c r="B22" s="84" t="s">
        <v>0</v>
      </c>
      <c r="C22" s="86" t="s">
        <v>1</v>
      </c>
      <c r="D22" s="86" t="s">
        <v>11</v>
      </c>
      <c r="E22" s="88">
        <v>45658</v>
      </c>
      <c r="F22" s="88"/>
      <c r="G22" s="88">
        <v>45689</v>
      </c>
      <c r="H22" s="88"/>
      <c r="I22" s="88">
        <v>45717</v>
      </c>
      <c r="J22" s="88"/>
      <c r="K22" s="25" t="s">
        <v>7</v>
      </c>
      <c r="L22" s="34" t="s">
        <v>8</v>
      </c>
    </row>
    <row r="23" spans="1:12" s="3" customFormat="1" ht="16.5" customHeight="1" x14ac:dyDescent="0.25">
      <c r="A23" s="83"/>
      <c r="B23" s="85"/>
      <c r="C23" s="87"/>
      <c r="D23" s="87"/>
      <c r="E23" s="11" t="s">
        <v>2</v>
      </c>
      <c r="F23" s="12" t="s">
        <v>3</v>
      </c>
      <c r="G23" s="11" t="s">
        <v>2</v>
      </c>
      <c r="H23" s="12" t="s">
        <v>3</v>
      </c>
      <c r="I23" s="11" t="s">
        <v>2</v>
      </c>
      <c r="J23" s="12" t="s">
        <v>3</v>
      </c>
      <c r="K23" s="6" t="s">
        <v>14</v>
      </c>
      <c r="L23" s="35" t="s">
        <v>4</v>
      </c>
    </row>
    <row r="24" spans="1:12" s="3" customFormat="1" ht="57.75" customHeight="1" x14ac:dyDescent="0.25">
      <c r="A24" s="74" t="s">
        <v>29</v>
      </c>
      <c r="B24" s="75"/>
      <c r="C24" s="13" t="s">
        <v>43</v>
      </c>
      <c r="D24" s="50" t="s">
        <v>13</v>
      </c>
      <c r="E24" s="8">
        <v>10</v>
      </c>
      <c r="F24" s="9">
        <v>12</v>
      </c>
      <c r="G24" s="8">
        <v>12</v>
      </c>
      <c r="H24" s="9">
        <v>40</v>
      </c>
      <c r="I24" s="8">
        <v>15</v>
      </c>
      <c r="J24" s="9">
        <v>17</v>
      </c>
      <c r="K24" s="8">
        <f>AVERAGE(E24,G24,I24)</f>
        <v>12.333333333333334</v>
      </c>
      <c r="L24" s="9">
        <f>AVERAGE(F24,H24,J24)</f>
        <v>23</v>
      </c>
    </row>
    <row r="25" spans="1:12" s="3" customFormat="1" ht="3.75" customHeight="1" x14ac:dyDescent="0.25">
      <c r="A25" s="65"/>
      <c r="B25" s="66"/>
      <c r="C25" s="62"/>
      <c r="D25" s="61"/>
      <c r="E25" s="63"/>
      <c r="F25" s="63"/>
      <c r="G25" s="63"/>
      <c r="H25" s="63"/>
      <c r="I25" s="63"/>
      <c r="J25" s="63"/>
      <c r="K25" s="63"/>
      <c r="L25" s="63"/>
    </row>
    <row r="26" spans="1:12" s="3" customFormat="1" ht="39" customHeight="1" x14ac:dyDescent="0.25">
      <c r="A26" s="79" t="s">
        <v>30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</row>
    <row r="27" spans="1:12" s="3" customFormat="1" ht="2.25" customHeigh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s="3" customFormat="1" ht="32.25" customHeight="1" x14ac:dyDescent="0.25">
      <c r="A28" s="70" t="s">
        <v>31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s="3" customFormat="1" ht="2.25" customHeight="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s="3" customFormat="1" ht="22.5" customHeight="1" x14ac:dyDescent="0.25">
      <c r="A30" s="82" t="s">
        <v>6</v>
      </c>
      <c r="B30" s="84" t="s">
        <v>0</v>
      </c>
      <c r="C30" s="86" t="s">
        <v>1</v>
      </c>
      <c r="D30" s="86" t="s">
        <v>11</v>
      </c>
      <c r="E30" s="88">
        <v>45658</v>
      </c>
      <c r="F30" s="88"/>
      <c r="G30" s="88">
        <v>45689</v>
      </c>
      <c r="H30" s="88"/>
      <c r="I30" s="88">
        <v>45717</v>
      </c>
      <c r="J30" s="88"/>
      <c r="K30" s="25" t="s">
        <v>7</v>
      </c>
      <c r="L30" s="34" t="s">
        <v>8</v>
      </c>
    </row>
    <row r="31" spans="1:12" s="3" customFormat="1" ht="18" customHeight="1" x14ac:dyDescent="0.25">
      <c r="A31" s="83"/>
      <c r="B31" s="85"/>
      <c r="C31" s="87"/>
      <c r="D31" s="87"/>
      <c r="E31" s="11" t="s">
        <v>2</v>
      </c>
      <c r="F31" s="12" t="s">
        <v>3</v>
      </c>
      <c r="G31" s="11" t="s">
        <v>2</v>
      </c>
      <c r="H31" s="12" t="s">
        <v>3</v>
      </c>
      <c r="I31" s="11" t="s">
        <v>2</v>
      </c>
      <c r="J31" s="12" t="s">
        <v>3</v>
      </c>
      <c r="K31" s="6" t="s">
        <v>14</v>
      </c>
      <c r="L31" s="35" t="s">
        <v>4</v>
      </c>
    </row>
    <row r="32" spans="1:12" s="3" customFormat="1" ht="39.950000000000003" customHeight="1" x14ac:dyDescent="0.25">
      <c r="A32" s="67" t="s">
        <v>32</v>
      </c>
      <c r="B32" s="68"/>
      <c r="C32" s="7" t="s">
        <v>5</v>
      </c>
      <c r="D32" s="7" t="s">
        <v>12</v>
      </c>
      <c r="E32" s="8">
        <v>30</v>
      </c>
      <c r="F32" s="9">
        <v>28</v>
      </c>
      <c r="G32" s="8">
        <v>30</v>
      </c>
      <c r="H32" s="9">
        <v>29</v>
      </c>
      <c r="I32" s="8">
        <v>30</v>
      </c>
      <c r="J32" s="9">
        <v>29</v>
      </c>
      <c r="K32" s="8">
        <f>AVERAGE(E32,G32,I32)</f>
        <v>30</v>
      </c>
      <c r="L32" s="9">
        <f>AVERAGE(F32,H32,J32)</f>
        <v>28.666666666666668</v>
      </c>
    </row>
    <row r="33" spans="1:12" s="3" customFormat="1" ht="39.950000000000003" customHeight="1" x14ac:dyDescent="0.25">
      <c r="A33" s="67" t="s">
        <v>33</v>
      </c>
      <c r="B33" s="69"/>
      <c r="C33" s="7" t="s">
        <v>5</v>
      </c>
      <c r="D33" s="7" t="s">
        <v>12</v>
      </c>
      <c r="E33" s="120"/>
      <c r="F33" s="120"/>
      <c r="G33" s="120"/>
      <c r="H33" s="120"/>
      <c r="I33" s="8">
        <v>15</v>
      </c>
      <c r="J33" s="9">
        <v>0</v>
      </c>
      <c r="K33" s="8">
        <f>AVERAGE(E33,G33,I33)</f>
        <v>15</v>
      </c>
      <c r="L33" s="9">
        <f>AVERAGE(F33,H33,J33)</f>
        <v>0</v>
      </c>
    </row>
    <row r="34" spans="1:12" s="3" customFormat="1" ht="39.950000000000003" customHeight="1" x14ac:dyDescent="0.25">
      <c r="A34" s="67" t="s">
        <v>34</v>
      </c>
      <c r="B34" s="68"/>
      <c r="C34" s="7" t="s">
        <v>5</v>
      </c>
      <c r="D34" s="7" t="s">
        <v>12</v>
      </c>
      <c r="E34" s="8">
        <v>15</v>
      </c>
      <c r="F34" s="9">
        <v>13</v>
      </c>
      <c r="G34" s="8">
        <v>15</v>
      </c>
      <c r="H34" s="9">
        <v>17</v>
      </c>
      <c r="I34" s="8">
        <v>15</v>
      </c>
      <c r="J34" s="9">
        <v>15</v>
      </c>
      <c r="K34" s="8">
        <f>AVERAGE(E34,G34,I34)</f>
        <v>15</v>
      </c>
      <c r="L34" s="9">
        <f>AVERAGE(F34,H34,J34)</f>
        <v>15</v>
      </c>
    </row>
    <row r="35" spans="1:12" s="3" customFormat="1" ht="39.950000000000003" customHeight="1" x14ac:dyDescent="0.25">
      <c r="A35" s="67" t="s">
        <v>35</v>
      </c>
      <c r="B35" s="69"/>
      <c r="C35" s="7" t="s">
        <v>5</v>
      </c>
      <c r="D35" s="7" t="s">
        <v>12</v>
      </c>
      <c r="E35" s="8">
        <v>30</v>
      </c>
      <c r="F35" s="9">
        <v>0</v>
      </c>
      <c r="G35" s="8">
        <v>30</v>
      </c>
      <c r="H35" s="9">
        <v>0</v>
      </c>
      <c r="I35" s="8">
        <v>30</v>
      </c>
      <c r="J35" s="9">
        <v>0</v>
      </c>
      <c r="K35" s="8">
        <f>AVERAGE(E35,G35,I35)</f>
        <v>30</v>
      </c>
      <c r="L35" s="9">
        <f>AVERAGE(F35,H35,J35)</f>
        <v>0</v>
      </c>
    </row>
    <row r="36" spans="1:12" s="3" customFormat="1" ht="6" customHeight="1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12" s="3" customFormat="1" ht="38.25" customHeight="1" x14ac:dyDescent="0.25">
      <c r="A37" s="102" t="s">
        <v>36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s="3" customFormat="1" ht="2.25" customHeight="1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s="3" customFormat="1" ht="36" customHeight="1" x14ac:dyDescent="0.25">
      <c r="A39" s="70" t="s">
        <v>37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s="3" customFormat="1" ht="3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19.5" customHeight="1" x14ac:dyDescent="0.25">
      <c r="A41" s="82" t="s">
        <v>6</v>
      </c>
      <c r="B41" s="84" t="s">
        <v>0</v>
      </c>
      <c r="C41" s="86" t="s">
        <v>1</v>
      </c>
      <c r="D41" s="86" t="s">
        <v>11</v>
      </c>
      <c r="E41" s="88">
        <v>45658</v>
      </c>
      <c r="F41" s="88"/>
      <c r="G41" s="88">
        <v>45689</v>
      </c>
      <c r="H41" s="88"/>
      <c r="I41" s="88">
        <v>45717</v>
      </c>
      <c r="J41" s="88"/>
      <c r="K41" s="25" t="s">
        <v>7</v>
      </c>
      <c r="L41" s="34" t="s">
        <v>8</v>
      </c>
    </row>
    <row r="42" spans="1:12" ht="19.5" customHeight="1" x14ac:dyDescent="0.25">
      <c r="A42" s="83"/>
      <c r="B42" s="85"/>
      <c r="C42" s="87"/>
      <c r="D42" s="87"/>
      <c r="E42" s="11" t="s">
        <v>2</v>
      </c>
      <c r="F42" s="12" t="s">
        <v>3</v>
      </c>
      <c r="G42" s="11" t="s">
        <v>2</v>
      </c>
      <c r="H42" s="12" t="s">
        <v>3</v>
      </c>
      <c r="I42" s="11" t="s">
        <v>2</v>
      </c>
      <c r="J42" s="12" t="s">
        <v>3</v>
      </c>
      <c r="K42" s="6" t="s">
        <v>4</v>
      </c>
      <c r="L42" s="35" t="s">
        <v>4</v>
      </c>
    </row>
    <row r="43" spans="1:12" s="3" customFormat="1" ht="42.75" customHeight="1" x14ac:dyDescent="0.25">
      <c r="A43" s="67" t="s">
        <v>38</v>
      </c>
      <c r="B43" s="69"/>
      <c r="C43" s="7" t="s">
        <v>5</v>
      </c>
      <c r="D43" s="7" t="s">
        <v>12</v>
      </c>
      <c r="E43" s="8">
        <v>67</v>
      </c>
      <c r="F43" s="9">
        <v>65</v>
      </c>
      <c r="G43" s="8">
        <v>67</v>
      </c>
      <c r="H43" s="9">
        <v>65</v>
      </c>
      <c r="I43" s="8">
        <v>67</v>
      </c>
      <c r="J43" s="9">
        <v>65</v>
      </c>
      <c r="K43" s="8">
        <f>AVERAGE(E43,G43,I43)</f>
        <v>67</v>
      </c>
      <c r="L43" s="9">
        <f>AVERAGE(F43,H43,J43)</f>
        <v>65</v>
      </c>
    </row>
    <row r="44" spans="1:12" s="3" customFormat="1" ht="4.5" customHeight="1" x14ac:dyDescent="0.25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1:12" s="3" customFormat="1" ht="34.5" customHeight="1" x14ac:dyDescent="0.25">
      <c r="A45" s="100" t="s">
        <v>39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101"/>
    </row>
    <row r="46" spans="1:12" s="22" customFormat="1" ht="3" customHeight="1" x14ac:dyDescent="0.25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2" s="22" customFormat="1" ht="20.25" customHeight="1" x14ac:dyDescent="0.25">
      <c r="A47" s="93" t="s">
        <v>6</v>
      </c>
      <c r="B47" s="95" t="s">
        <v>0</v>
      </c>
      <c r="C47" s="97" t="s">
        <v>1</v>
      </c>
      <c r="D47" s="97" t="s">
        <v>11</v>
      </c>
      <c r="E47" s="99">
        <v>45658</v>
      </c>
      <c r="F47" s="99"/>
      <c r="G47" s="99">
        <v>45689</v>
      </c>
      <c r="H47" s="99"/>
      <c r="I47" s="99">
        <v>45717</v>
      </c>
      <c r="J47" s="99"/>
      <c r="K47" s="30" t="s">
        <v>7</v>
      </c>
      <c r="L47" s="38" t="s">
        <v>8</v>
      </c>
    </row>
    <row r="48" spans="1:12" s="3" customFormat="1" ht="19.5" customHeight="1" x14ac:dyDescent="0.25">
      <c r="A48" s="94"/>
      <c r="B48" s="96"/>
      <c r="C48" s="98"/>
      <c r="D48" s="98"/>
      <c r="E48" s="31" t="s">
        <v>2</v>
      </c>
      <c r="F48" s="32" t="s">
        <v>3</v>
      </c>
      <c r="G48" s="31" t="s">
        <v>2</v>
      </c>
      <c r="H48" s="32" t="s">
        <v>3</v>
      </c>
      <c r="I48" s="31" t="s">
        <v>2</v>
      </c>
      <c r="J48" s="32" t="s">
        <v>3</v>
      </c>
      <c r="K48" s="33" t="s">
        <v>4</v>
      </c>
      <c r="L48" s="39" t="s">
        <v>4</v>
      </c>
    </row>
    <row r="49" spans="1:12" s="3" customFormat="1" ht="39.75" customHeight="1" x14ac:dyDescent="0.25">
      <c r="A49" s="104" t="s">
        <v>40</v>
      </c>
      <c r="B49" s="105"/>
      <c r="C49" s="26" t="s">
        <v>5</v>
      </c>
      <c r="D49" s="27" t="s">
        <v>12</v>
      </c>
      <c r="E49" s="28">
        <v>28</v>
      </c>
      <c r="F49" s="29">
        <v>26</v>
      </c>
      <c r="G49" s="28">
        <v>28</v>
      </c>
      <c r="H49" s="29">
        <v>26</v>
      </c>
      <c r="I49" s="28">
        <v>28</v>
      </c>
      <c r="J49" s="29">
        <v>25</v>
      </c>
      <c r="K49" s="28">
        <f>AVERAGE(E49,G49,I49)</f>
        <v>28</v>
      </c>
      <c r="L49" s="29">
        <f>AVERAGE(F49,H49,J49)</f>
        <v>25.666666666666668</v>
      </c>
    </row>
    <row r="50" spans="1:12" s="3" customFormat="1" ht="39.75" customHeight="1" x14ac:dyDescent="0.25">
      <c r="A50" s="67" t="s">
        <v>41</v>
      </c>
      <c r="B50" s="68"/>
      <c r="C50" s="13" t="s">
        <v>5</v>
      </c>
      <c r="D50" s="7" t="s">
        <v>12</v>
      </c>
      <c r="E50" s="8">
        <v>30</v>
      </c>
      <c r="F50" s="9">
        <v>24</v>
      </c>
      <c r="G50" s="8">
        <v>30</v>
      </c>
      <c r="H50" s="9">
        <v>24</v>
      </c>
      <c r="I50" s="8">
        <v>30</v>
      </c>
      <c r="J50" s="9">
        <v>24</v>
      </c>
      <c r="K50" s="8">
        <f>AVERAGE(E50,G50,I50)</f>
        <v>30</v>
      </c>
      <c r="L50" s="9">
        <f>AVERAGE(F50,H50,J50)</f>
        <v>24</v>
      </c>
    </row>
    <row r="51" spans="1:12" s="3" customFormat="1" ht="45" customHeight="1" x14ac:dyDescent="0.25">
      <c r="A51" s="67" t="s">
        <v>42</v>
      </c>
      <c r="B51" s="68"/>
      <c r="C51" s="13" t="s">
        <v>5</v>
      </c>
      <c r="D51" s="7" t="s">
        <v>12</v>
      </c>
      <c r="E51" s="8">
        <v>310</v>
      </c>
      <c r="F51" s="9">
        <v>415</v>
      </c>
      <c r="G51" s="8">
        <v>400</v>
      </c>
      <c r="H51" s="9">
        <v>402</v>
      </c>
      <c r="I51" s="8">
        <v>400</v>
      </c>
      <c r="J51" s="9">
        <v>408</v>
      </c>
      <c r="K51" s="8">
        <f>AVERAGE(E51,G51,I51)</f>
        <v>370</v>
      </c>
      <c r="L51" s="9">
        <f>AVERAGE(F51,H51,J51)</f>
        <v>408.33333333333331</v>
      </c>
    </row>
    <row r="52" spans="1:12" s="3" customFormat="1" ht="3.7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1"/>
    </row>
    <row r="53" spans="1:12" s="3" customFormat="1" ht="39" customHeight="1" x14ac:dyDescent="0.25">
      <c r="A53" s="76" t="s">
        <v>44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8"/>
    </row>
    <row r="54" spans="1:12" s="3" customFormat="1" ht="3.7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1"/>
    </row>
    <row r="55" spans="1:12" s="3" customFormat="1" ht="25.5" customHeight="1" x14ac:dyDescent="0.25">
      <c r="A55" s="82" t="s">
        <v>6</v>
      </c>
      <c r="B55" s="84" t="s">
        <v>0</v>
      </c>
      <c r="C55" s="86" t="s">
        <v>1</v>
      </c>
      <c r="D55" s="86" t="s">
        <v>11</v>
      </c>
      <c r="E55" s="88">
        <v>45658</v>
      </c>
      <c r="F55" s="88"/>
      <c r="G55" s="88">
        <v>45689</v>
      </c>
      <c r="H55" s="88"/>
      <c r="I55" s="88">
        <v>45717</v>
      </c>
      <c r="J55" s="88"/>
      <c r="K55" s="25" t="s">
        <v>7</v>
      </c>
      <c r="L55" s="34" t="s">
        <v>8</v>
      </c>
    </row>
    <row r="56" spans="1:12" s="3" customFormat="1" ht="21" customHeight="1" x14ac:dyDescent="0.25">
      <c r="A56" s="83"/>
      <c r="B56" s="85"/>
      <c r="C56" s="87"/>
      <c r="D56" s="87"/>
      <c r="E56" s="11" t="s">
        <v>2</v>
      </c>
      <c r="F56" s="12" t="s">
        <v>3</v>
      </c>
      <c r="G56" s="11" t="s">
        <v>2</v>
      </c>
      <c r="H56" s="12" t="s">
        <v>3</v>
      </c>
      <c r="I56" s="11" t="s">
        <v>2</v>
      </c>
      <c r="J56" s="12" t="s">
        <v>3</v>
      </c>
      <c r="K56" s="6" t="s">
        <v>4</v>
      </c>
      <c r="L56" s="35" t="s">
        <v>4</v>
      </c>
    </row>
    <row r="57" spans="1:12" s="3" customFormat="1" ht="50.25" customHeight="1" x14ac:dyDescent="0.25">
      <c r="A57" s="67" t="s">
        <v>45</v>
      </c>
      <c r="B57" s="69"/>
      <c r="C57" s="17" t="s">
        <v>69</v>
      </c>
      <c r="D57" s="16" t="s">
        <v>13</v>
      </c>
      <c r="E57" s="8">
        <v>320</v>
      </c>
      <c r="F57" s="9">
        <v>403</v>
      </c>
      <c r="G57" s="8">
        <v>350</v>
      </c>
      <c r="H57" s="9">
        <v>396</v>
      </c>
      <c r="I57" s="8">
        <v>350</v>
      </c>
      <c r="J57" s="9">
        <v>400</v>
      </c>
      <c r="K57" s="8">
        <f>SUM(E57,G57,I57)</f>
        <v>1020</v>
      </c>
      <c r="L57" s="9">
        <f>SUM(F57,H57,J57)</f>
        <v>1199</v>
      </c>
    </row>
    <row r="58" spans="1:12" s="3" customFormat="1" ht="6" customHeight="1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2" s="3" customFormat="1" ht="40.5" customHeight="1" x14ac:dyDescent="0.25">
      <c r="A59" s="103" t="s">
        <v>46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s="3" customFormat="1" ht="3.75" customHeight="1" x14ac:dyDescent="0.2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</row>
    <row r="61" spans="1:12" ht="19.5" customHeight="1" x14ac:dyDescent="0.25">
      <c r="A61" s="93" t="s">
        <v>6</v>
      </c>
      <c r="B61" s="95" t="s">
        <v>0</v>
      </c>
      <c r="C61" s="97" t="s">
        <v>1</v>
      </c>
      <c r="D61" s="97" t="s">
        <v>11</v>
      </c>
      <c r="E61" s="99">
        <v>45658</v>
      </c>
      <c r="F61" s="99"/>
      <c r="G61" s="99">
        <v>45689</v>
      </c>
      <c r="H61" s="99"/>
      <c r="I61" s="99">
        <v>45717</v>
      </c>
      <c r="J61" s="99"/>
      <c r="K61" s="30" t="s">
        <v>7</v>
      </c>
      <c r="L61" s="38" t="s">
        <v>8</v>
      </c>
    </row>
    <row r="62" spans="1:12" ht="19.5" customHeight="1" x14ac:dyDescent="0.25">
      <c r="A62" s="94"/>
      <c r="B62" s="96"/>
      <c r="C62" s="98"/>
      <c r="D62" s="98"/>
      <c r="E62" s="31" t="s">
        <v>2</v>
      </c>
      <c r="F62" s="32" t="s">
        <v>3</v>
      </c>
      <c r="G62" s="31" t="s">
        <v>2</v>
      </c>
      <c r="H62" s="32" t="s">
        <v>3</v>
      </c>
      <c r="I62" s="31" t="s">
        <v>2</v>
      </c>
      <c r="J62" s="32" t="s">
        <v>3</v>
      </c>
      <c r="K62" s="33" t="s">
        <v>4</v>
      </c>
      <c r="L62" s="39" t="s">
        <v>4</v>
      </c>
    </row>
    <row r="63" spans="1:12" s="3" customFormat="1" ht="47.25" customHeight="1" x14ac:dyDescent="0.25">
      <c r="A63" s="104" t="s">
        <v>47</v>
      </c>
      <c r="B63" s="112"/>
      <c r="C63" s="26" t="s">
        <v>68</v>
      </c>
      <c r="D63" s="26" t="s">
        <v>70</v>
      </c>
      <c r="E63" s="36">
        <v>14000</v>
      </c>
      <c r="F63" s="37">
        <v>14704</v>
      </c>
      <c r="G63" s="28">
        <v>14000</v>
      </c>
      <c r="H63" s="29">
        <v>14597</v>
      </c>
      <c r="I63" s="28">
        <v>14000</v>
      </c>
      <c r="J63" s="29">
        <v>15466</v>
      </c>
      <c r="K63" s="28">
        <f>MAX(E63,G63,I63)</f>
        <v>14000</v>
      </c>
      <c r="L63" s="29">
        <f>MAX(F63,H63,J63)</f>
        <v>15466</v>
      </c>
    </row>
    <row r="64" spans="1:12" s="3" customFormat="1" ht="27.75" customHeight="1" x14ac:dyDescent="0.25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2" s="3" customFormat="1" ht="44.25" customHeight="1" x14ac:dyDescent="0.25">
      <c r="A65" s="102" t="s">
        <v>48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</row>
    <row r="66" spans="1:12" s="3" customFormat="1" ht="3" customHeight="1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spans="1:12" s="3" customFormat="1" ht="36" customHeight="1" x14ac:dyDescent="0.25">
      <c r="A67" s="70" t="s">
        <v>50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s="3" customFormat="1" ht="3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12" ht="21" customHeight="1" x14ac:dyDescent="0.25">
      <c r="A69" s="82" t="s">
        <v>6</v>
      </c>
      <c r="B69" s="84" t="s">
        <v>0</v>
      </c>
      <c r="C69" s="86" t="s">
        <v>1</v>
      </c>
      <c r="D69" s="86" t="s">
        <v>11</v>
      </c>
      <c r="E69" s="88">
        <v>45658</v>
      </c>
      <c r="F69" s="88"/>
      <c r="G69" s="88">
        <v>45689</v>
      </c>
      <c r="H69" s="88"/>
      <c r="I69" s="88">
        <v>45717</v>
      </c>
      <c r="J69" s="88"/>
      <c r="K69" s="25" t="s">
        <v>7</v>
      </c>
      <c r="L69" s="34" t="s">
        <v>8</v>
      </c>
    </row>
    <row r="70" spans="1:12" ht="21.75" customHeight="1" x14ac:dyDescent="0.25">
      <c r="A70" s="83"/>
      <c r="B70" s="85"/>
      <c r="C70" s="87"/>
      <c r="D70" s="87"/>
      <c r="E70" s="11" t="s">
        <v>2</v>
      </c>
      <c r="F70" s="12" t="s">
        <v>3</v>
      </c>
      <c r="G70" s="11" t="s">
        <v>2</v>
      </c>
      <c r="H70" s="12" t="s">
        <v>3</v>
      </c>
      <c r="I70" s="11" t="s">
        <v>2</v>
      </c>
      <c r="J70" s="12" t="s">
        <v>3</v>
      </c>
      <c r="K70" s="6" t="s">
        <v>4</v>
      </c>
      <c r="L70" s="35" t="s">
        <v>4</v>
      </c>
    </row>
    <row r="71" spans="1:12" s="3" customFormat="1" ht="42" customHeight="1" x14ac:dyDescent="0.25">
      <c r="A71" s="67" t="s">
        <v>51</v>
      </c>
      <c r="B71" s="68"/>
      <c r="C71" s="13" t="s">
        <v>49</v>
      </c>
      <c r="D71" s="7" t="s">
        <v>13</v>
      </c>
      <c r="E71" s="8">
        <v>50</v>
      </c>
      <c r="F71" s="9">
        <v>114</v>
      </c>
      <c r="G71" s="8">
        <v>60</v>
      </c>
      <c r="H71" s="9">
        <v>133</v>
      </c>
      <c r="I71" s="8">
        <v>80</v>
      </c>
      <c r="J71" s="9">
        <v>83</v>
      </c>
      <c r="K71" s="8">
        <f>SUM(E71,G71,I71)</f>
        <v>190</v>
      </c>
      <c r="L71" s="9">
        <f>SUM(F71,H71,J71)</f>
        <v>330</v>
      </c>
    </row>
    <row r="72" spans="1:12" s="3" customFormat="1" ht="4.5" customHeight="1" x14ac:dyDescent="0.25">
      <c r="A72" s="57"/>
      <c r="B72" s="57"/>
      <c r="C72" s="42"/>
      <c r="D72" s="41"/>
      <c r="E72" s="21"/>
      <c r="F72" s="21"/>
      <c r="G72" s="21"/>
      <c r="H72" s="21"/>
      <c r="I72" s="21"/>
      <c r="J72" s="21"/>
      <c r="K72" s="21"/>
      <c r="L72" s="21"/>
    </row>
    <row r="73" spans="1:12" s="3" customFormat="1" ht="34.5" customHeight="1" x14ac:dyDescent="0.25">
      <c r="A73" s="70" t="s">
        <v>52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s="3" customFormat="1" ht="2.2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spans="1:12" s="3" customFormat="1" ht="23.25" customHeight="1" x14ac:dyDescent="0.25">
      <c r="A75" s="82" t="s">
        <v>6</v>
      </c>
      <c r="B75" s="84" t="s">
        <v>0</v>
      </c>
      <c r="C75" s="86" t="s">
        <v>1</v>
      </c>
      <c r="D75" s="86" t="s">
        <v>11</v>
      </c>
      <c r="E75" s="88">
        <v>45658</v>
      </c>
      <c r="F75" s="88"/>
      <c r="G75" s="88">
        <v>45689</v>
      </c>
      <c r="H75" s="88"/>
      <c r="I75" s="88">
        <v>45717</v>
      </c>
      <c r="J75" s="88"/>
      <c r="K75" s="25" t="s">
        <v>7</v>
      </c>
      <c r="L75" s="34" t="s">
        <v>8</v>
      </c>
    </row>
    <row r="76" spans="1:12" s="3" customFormat="1" ht="20.25" customHeight="1" x14ac:dyDescent="0.25">
      <c r="A76" s="83"/>
      <c r="B76" s="85"/>
      <c r="C76" s="87"/>
      <c r="D76" s="87"/>
      <c r="E76" s="11" t="s">
        <v>2</v>
      </c>
      <c r="F76" s="12" t="s">
        <v>3</v>
      </c>
      <c r="G76" s="11" t="s">
        <v>2</v>
      </c>
      <c r="H76" s="12" t="s">
        <v>3</v>
      </c>
      <c r="I76" s="11" t="s">
        <v>2</v>
      </c>
      <c r="J76" s="12" t="s">
        <v>3</v>
      </c>
      <c r="K76" s="6" t="s">
        <v>4</v>
      </c>
      <c r="L76" s="35" t="s">
        <v>4</v>
      </c>
    </row>
    <row r="77" spans="1:12" s="3" customFormat="1" ht="42" customHeight="1" x14ac:dyDescent="0.25">
      <c r="A77" s="67" t="s">
        <v>53</v>
      </c>
      <c r="B77" s="68"/>
      <c r="C77" s="13" t="s">
        <v>49</v>
      </c>
      <c r="D77" s="7" t="s">
        <v>13</v>
      </c>
      <c r="E77" s="8">
        <v>60</v>
      </c>
      <c r="F77" s="9">
        <v>94</v>
      </c>
      <c r="G77" s="8">
        <v>60</v>
      </c>
      <c r="H77" s="9">
        <v>94</v>
      </c>
      <c r="I77" s="8">
        <v>60</v>
      </c>
      <c r="J77" s="9">
        <v>87</v>
      </c>
      <c r="K77" s="8">
        <f>SUM(E77,G77,I77)</f>
        <v>180</v>
      </c>
      <c r="L77" s="9">
        <f>SUM(F77,H77,J77)</f>
        <v>275</v>
      </c>
    </row>
    <row r="78" spans="1:12" s="3" customFormat="1" ht="4.5" customHeight="1" x14ac:dyDescent="0.25">
      <c r="A78" s="54"/>
      <c r="B78" s="54"/>
      <c r="C78" s="58"/>
      <c r="D78" s="58"/>
      <c r="E78" s="23"/>
      <c r="F78" s="23"/>
      <c r="G78" s="23"/>
      <c r="H78" s="23"/>
      <c r="I78" s="23"/>
      <c r="J78" s="23"/>
      <c r="K78" s="23"/>
      <c r="L78" s="23"/>
    </row>
    <row r="79" spans="1:12" s="3" customFormat="1" ht="48.75" customHeight="1" x14ac:dyDescent="0.25">
      <c r="A79" s="70" t="s">
        <v>54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s="3" customFormat="1" ht="3.75" customHeigh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 s="3" customFormat="1" ht="21" customHeight="1" x14ac:dyDescent="0.25">
      <c r="A81" s="82" t="s">
        <v>6</v>
      </c>
      <c r="B81" s="84" t="s">
        <v>0</v>
      </c>
      <c r="C81" s="86" t="s">
        <v>1</v>
      </c>
      <c r="D81" s="86" t="s">
        <v>11</v>
      </c>
      <c r="E81" s="88">
        <v>45658</v>
      </c>
      <c r="F81" s="88"/>
      <c r="G81" s="88">
        <v>45689</v>
      </c>
      <c r="H81" s="88"/>
      <c r="I81" s="88">
        <v>45717</v>
      </c>
      <c r="J81" s="88"/>
      <c r="K81" s="25" t="s">
        <v>7</v>
      </c>
      <c r="L81" s="34" t="s">
        <v>8</v>
      </c>
    </row>
    <row r="82" spans="1:12" s="3" customFormat="1" ht="20.25" customHeight="1" x14ac:dyDescent="0.25">
      <c r="A82" s="83"/>
      <c r="B82" s="85"/>
      <c r="C82" s="87"/>
      <c r="D82" s="87"/>
      <c r="E82" s="11" t="s">
        <v>2</v>
      </c>
      <c r="F82" s="12" t="s">
        <v>3</v>
      </c>
      <c r="G82" s="11" t="s">
        <v>2</v>
      </c>
      <c r="H82" s="12" t="s">
        <v>3</v>
      </c>
      <c r="I82" s="11" t="s">
        <v>2</v>
      </c>
      <c r="J82" s="12" t="s">
        <v>3</v>
      </c>
      <c r="K82" s="6" t="s">
        <v>4</v>
      </c>
      <c r="L82" s="35" t="s">
        <v>4</v>
      </c>
    </row>
    <row r="83" spans="1:12" s="3" customFormat="1" ht="45.75" customHeight="1" x14ac:dyDescent="0.25">
      <c r="A83" s="67" t="s">
        <v>55</v>
      </c>
      <c r="B83" s="68"/>
      <c r="C83" s="13" t="s">
        <v>9</v>
      </c>
      <c r="D83" s="13" t="s">
        <v>12</v>
      </c>
      <c r="E83" s="8">
        <v>60</v>
      </c>
      <c r="F83" s="9">
        <v>61</v>
      </c>
      <c r="G83" s="8">
        <v>60</v>
      </c>
      <c r="H83" s="9">
        <v>88</v>
      </c>
      <c r="I83" s="8">
        <v>120</v>
      </c>
      <c r="J83" s="9">
        <v>217</v>
      </c>
      <c r="K83" s="8">
        <f>AVERAGE(E83,G83,I83)</f>
        <v>80</v>
      </c>
      <c r="L83" s="9">
        <f>AVERAGE(F83,H83,J83)</f>
        <v>122</v>
      </c>
    </row>
    <row r="84" spans="1:12" s="3" customFormat="1" ht="5.25" customHeight="1" x14ac:dyDescent="0.25">
      <c r="A84" s="59"/>
      <c r="B84" s="60"/>
      <c r="C84" s="61"/>
      <c r="D84" s="62"/>
      <c r="E84" s="63"/>
      <c r="F84" s="63"/>
      <c r="G84" s="63"/>
      <c r="H84" s="63"/>
      <c r="I84" s="63"/>
      <c r="J84" s="63"/>
      <c r="K84" s="63"/>
      <c r="L84" s="63"/>
    </row>
    <row r="85" spans="1:12" s="3" customFormat="1" ht="37.5" customHeight="1" x14ac:dyDescent="0.25">
      <c r="A85" s="113" t="s">
        <v>56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12" s="3" customFormat="1" ht="4.5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</row>
    <row r="87" spans="1:12" s="3" customFormat="1" ht="21.75" customHeight="1" x14ac:dyDescent="0.25">
      <c r="A87" s="82" t="s">
        <v>6</v>
      </c>
      <c r="B87" s="84" t="s">
        <v>0</v>
      </c>
      <c r="C87" s="86" t="s">
        <v>1</v>
      </c>
      <c r="D87" s="86" t="s">
        <v>11</v>
      </c>
      <c r="E87" s="88">
        <v>45658</v>
      </c>
      <c r="F87" s="88"/>
      <c r="G87" s="88">
        <v>45689</v>
      </c>
      <c r="H87" s="88"/>
      <c r="I87" s="88">
        <v>45717</v>
      </c>
      <c r="J87" s="88"/>
      <c r="K87" s="25" t="s">
        <v>7</v>
      </c>
      <c r="L87" s="34" t="s">
        <v>8</v>
      </c>
    </row>
    <row r="88" spans="1:12" s="3" customFormat="1" ht="20.25" customHeight="1" x14ac:dyDescent="0.25">
      <c r="A88" s="83"/>
      <c r="B88" s="85"/>
      <c r="C88" s="87"/>
      <c r="D88" s="87"/>
      <c r="E88" s="11" t="s">
        <v>2</v>
      </c>
      <c r="F88" s="12" t="s">
        <v>3</v>
      </c>
      <c r="G88" s="11" t="s">
        <v>2</v>
      </c>
      <c r="H88" s="12" t="s">
        <v>3</v>
      </c>
      <c r="I88" s="11" t="s">
        <v>2</v>
      </c>
      <c r="J88" s="12" t="s">
        <v>3</v>
      </c>
      <c r="K88" s="6" t="s">
        <v>4</v>
      </c>
      <c r="L88" s="35" t="s">
        <v>4</v>
      </c>
    </row>
    <row r="89" spans="1:12" s="3" customFormat="1" ht="45.75" customHeight="1" x14ac:dyDescent="0.25">
      <c r="A89" s="67" t="s">
        <v>57</v>
      </c>
      <c r="B89" s="69"/>
      <c r="C89" s="14" t="s">
        <v>59</v>
      </c>
      <c r="D89" s="7" t="s">
        <v>13</v>
      </c>
      <c r="E89" s="8">
        <v>359517</v>
      </c>
      <c r="F89" s="9">
        <v>325201</v>
      </c>
      <c r="G89" s="8">
        <v>336520</v>
      </c>
      <c r="H89" s="9">
        <v>315897</v>
      </c>
      <c r="I89" s="8">
        <v>360520</v>
      </c>
      <c r="J89" s="9">
        <v>317855</v>
      </c>
      <c r="K89" s="8">
        <f>SUM(E89,G89,I89)</f>
        <v>1056557</v>
      </c>
      <c r="L89" s="9">
        <f>SUM(F89,H89,J89)</f>
        <v>958953</v>
      </c>
    </row>
    <row r="90" spans="1:12" s="3" customFormat="1" ht="56.25" customHeight="1" x14ac:dyDescent="0.25">
      <c r="A90" s="104" t="s">
        <v>58</v>
      </c>
      <c r="B90" s="114"/>
      <c r="C90" s="7" t="s">
        <v>16</v>
      </c>
      <c r="D90" s="13" t="s">
        <v>13</v>
      </c>
      <c r="E90" s="8">
        <v>50000</v>
      </c>
      <c r="F90" s="9">
        <v>50177</v>
      </c>
      <c r="G90" s="8">
        <v>50000</v>
      </c>
      <c r="H90" s="9">
        <v>50217</v>
      </c>
      <c r="I90" s="8">
        <v>50000</v>
      </c>
      <c r="J90" s="9">
        <v>50521</v>
      </c>
      <c r="K90" s="8">
        <f>SUM(E90,G90,I90)</f>
        <v>150000</v>
      </c>
      <c r="L90" s="9">
        <f>SUM(F90,H90,J90)</f>
        <v>150915</v>
      </c>
    </row>
    <row r="91" spans="1:12" s="3" customFormat="1" ht="29.25" customHeight="1" x14ac:dyDescent="0.25">
      <c r="A91" s="18"/>
      <c r="B91" s="18"/>
      <c r="C91" s="19"/>
      <c r="D91" s="19"/>
      <c r="E91" s="20"/>
      <c r="F91" s="20"/>
      <c r="G91" s="20"/>
      <c r="H91" s="20"/>
      <c r="I91" s="20"/>
      <c r="J91" s="20"/>
      <c r="K91" s="20"/>
      <c r="L91" s="20"/>
    </row>
    <row r="92" spans="1:12" s="3" customFormat="1" ht="34.5" customHeight="1" x14ac:dyDescent="0.25">
      <c r="A92" s="118" t="s">
        <v>60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</row>
    <row r="93" spans="1:12" s="3" customFormat="1" ht="4.5" customHeight="1" x14ac:dyDescent="0.25">
      <c r="A93" s="43"/>
      <c r="B93" s="43"/>
      <c r="C93" s="41"/>
      <c r="D93" s="41"/>
      <c r="E93" s="21"/>
      <c r="F93" s="21"/>
      <c r="G93" s="21"/>
      <c r="H93" s="21"/>
      <c r="I93" s="21"/>
      <c r="J93" s="21"/>
      <c r="K93" s="21"/>
      <c r="L93" s="21"/>
    </row>
    <row r="94" spans="1:12" s="3" customFormat="1" ht="24" customHeight="1" x14ac:dyDescent="0.25">
      <c r="A94" s="82" t="s">
        <v>6</v>
      </c>
      <c r="B94" s="84" t="s">
        <v>0</v>
      </c>
      <c r="C94" s="86" t="s">
        <v>1</v>
      </c>
      <c r="D94" s="86" t="s">
        <v>11</v>
      </c>
      <c r="E94" s="88">
        <v>45658</v>
      </c>
      <c r="F94" s="88"/>
      <c r="G94" s="88">
        <v>45689</v>
      </c>
      <c r="H94" s="88"/>
      <c r="I94" s="88">
        <v>45717</v>
      </c>
      <c r="J94" s="88"/>
      <c r="K94" s="25" t="s">
        <v>7</v>
      </c>
      <c r="L94" s="34" t="s">
        <v>8</v>
      </c>
    </row>
    <row r="95" spans="1:12" s="3" customFormat="1" ht="18.75" customHeight="1" x14ac:dyDescent="0.25">
      <c r="A95" s="83"/>
      <c r="B95" s="85"/>
      <c r="C95" s="87"/>
      <c r="D95" s="87"/>
      <c r="E95" s="11" t="s">
        <v>2</v>
      </c>
      <c r="F95" s="12" t="s">
        <v>3</v>
      </c>
      <c r="G95" s="11" t="s">
        <v>2</v>
      </c>
      <c r="H95" s="12" t="s">
        <v>3</v>
      </c>
      <c r="I95" s="11" t="s">
        <v>2</v>
      </c>
      <c r="J95" s="12" t="s">
        <v>3</v>
      </c>
      <c r="K95" s="6" t="s">
        <v>4</v>
      </c>
      <c r="L95" s="35" t="s">
        <v>4</v>
      </c>
    </row>
    <row r="96" spans="1:12" s="3" customFormat="1" ht="87" customHeight="1" x14ac:dyDescent="0.25">
      <c r="A96" s="74" t="s">
        <v>61</v>
      </c>
      <c r="B96" s="119"/>
      <c r="C96" s="7" t="s">
        <v>15</v>
      </c>
      <c r="D96" s="13" t="s">
        <v>13</v>
      </c>
      <c r="E96" s="8">
        <v>17540</v>
      </c>
      <c r="F96" s="9">
        <v>15245</v>
      </c>
      <c r="G96" s="8">
        <v>16890</v>
      </c>
      <c r="H96" s="9">
        <v>17451</v>
      </c>
      <c r="I96" s="8">
        <v>17775</v>
      </c>
      <c r="J96" s="9">
        <v>20987</v>
      </c>
      <c r="K96" s="8">
        <f>SUM(E96,G96,I96)</f>
        <v>52205</v>
      </c>
      <c r="L96" s="9">
        <f>SUM(F96,H96,J96)</f>
        <v>53683</v>
      </c>
    </row>
    <row r="97" spans="1:15" s="3" customFormat="1" ht="28.5" customHeight="1" x14ac:dyDescent="0.25">
      <c r="A97" s="24"/>
      <c r="B97" s="24"/>
      <c r="C97" s="19"/>
      <c r="D97" s="19"/>
      <c r="E97" s="20"/>
      <c r="F97" s="20"/>
      <c r="G97" s="20"/>
      <c r="H97" s="20"/>
      <c r="I97" s="20"/>
      <c r="J97" s="20"/>
      <c r="K97" s="20"/>
      <c r="L97" s="20"/>
    </row>
    <row r="98" spans="1:15" s="3" customFormat="1" ht="42" customHeight="1" x14ac:dyDescent="0.25">
      <c r="A98" s="117" t="s">
        <v>62</v>
      </c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spans="1:15" s="3" customFormat="1" ht="4.5" customHeight="1" x14ac:dyDescent="0.25">
      <c r="A99" s="40"/>
      <c r="B99" s="40"/>
      <c r="C99" s="41"/>
      <c r="D99" s="42"/>
      <c r="E99" s="21"/>
      <c r="F99" s="21"/>
      <c r="G99" s="21"/>
      <c r="H99" s="21"/>
      <c r="I99" s="21"/>
      <c r="J99" s="21"/>
      <c r="K99" s="21"/>
      <c r="L99" s="21"/>
    </row>
    <row r="100" spans="1:15" s="3" customFormat="1" ht="29.25" customHeight="1" x14ac:dyDescent="0.25">
      <c r="A100" s="77" t="s">
        <v>63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5" s="3" customFormat="1" ht="4.5" customHeight="1" x14ac:dyDescent="0.25">
      <c r="A101" s="40"/>
      <c r="B101" s="40"/>
      <c r="C101" s="41"/>
      <c r="D101" s="42"/>
      <c r="E101" s="21"/>
      <c r="F101" s="21"/>
      <c r="G101" s="21"/>
      <c r="H101" s="21"/>
      <c r="I101" s="21"/>
      <c r="J101" s="21"/>
      <c r="K101" s="21"/>
      <c r="L101" s="21"/>
    </row>
    <row r="102" spans="1:15" s="3" customFormat="1" ht="22.5" customHeight="1" x14ac:dyDescent="0.25">
      <c r="A102" s="82" t="s">
        <v>6</v>
      </c>
      <c r="B102" s="84" t="s">
        <v>0</v>
      </c>
      <c r="C102" s="86" t="s">
        <v>1</v>
      </c>
      <c r="D102" s="86" t="s">
        <v>11</v>
      </c>
      <c r="E102" s="88">
        <v>45658</v>
      </c>
      <c r="F102" s="88"/>
      <c r="G102" s="88">
        <v>45689</v>
      </c>
      <c r="H102" s="88"/>
      <c r="I102" s="88">
        <v>45717</v>
      </c>
      <c r="J102" s="88"/>
      <c r="K102" s="25" t="s">
        <v>7</v>
      </c>
      <c r="L102" s="34" t="s">
        <v>8</v>
      </c>
    </row>
    <row r="103" spans="1:15" s="3" customFormat="1" ht="20.25" customHeight="1" x14ac:dyDescent="0.25">
      <c r="A103" s="83"/>
      <c r="B103" s="85"/>
      <c r="C103" s="87"/>
      <c r="D103" s="87"/>
      <c r="E103" s="11" t="s">
        <v>2</v>
      </c>
      <c r="F103" s="12" t="s">
        <v>3</v>
      </c>
      <c r="G103" s="11" t="s">
        <v>2</v>
      </c>
      <c r="H103" s="12" t="s">
        <v>3</v>
      </c>
      <c r="I103" s="11" t="s">
        <v>2</v>
      </c>
      <c r="J103" s="12" t="s">
        <v>3</v>
      </c>
      <c r="K103" s="6" t="s">
        <v>4</v>
      </c>
      <c r="L103" s="35" t="s">
        <v>4</v>
      </c>
    </row>
    <row r="104" spans="1:15" s="3" customFormat="1" ht="39.75" customHeight="1" x14ac:dyDescent="0.25">
      <c r="A104" s="67" t="s">
        <v>64</v>
      </c>
      <c r="B104" s="69"/>
      <c r="C104" s="14" t="s">
        <v>65</v>
      </c>
      <c r="D104" s="7" t="s">
        <v>13</v>
      </c>
      <c r="E104" s="8">
        <v>7</v>
      </c>
      <c r="F104" s="9">
        <v>7</v>
      </c>
      <c r="G104" s="8">
        <v>7</v>
      </c>
      <c r="H104" s="9">
        <v>7</v>
      </c>
      <c r="I104" s="8">
        <v>7</v>
      </c>
      <c r="J104" s="9">
        <v>8</v>
      </c>
      <c r="K104" s="8">
        <f>SUM(E104,G104,I104)</f>
        <v>21</v>
      </c>
      <c r="L104" s="9">
        <f>SUM(F104,H104,J104)</f>
        <v>22</v>
      </c>
    </row>
    <row r="105" spans="1:15" s="3" customFormat="1" ht="41.25" customHeight="1" x14ac:dyDescent="0.25">
      <c r="A105" s="104" t="s">
        <v>66</v>
      </c>
      <c r="B105" s="114"/>
      <c r="C105" s="13" t="s">
        <v>10</v>
      </c>
      <c r="D105" s="13" t="s">
        <v>13</v>
      </c>
      <c r="E105" s="8">
        <v>50</v>
      </c>
      <c r="F105" s="9">
        <v>114</v>
      </c>
      <c r="G105" s="8">
        <v>60</v>
      </c>
      <c r="H105" s="9">
        <v>133</v>
      </c>
      <c r="I105" s="8">
        <v>80</v>
      </c>
      <c r="J105" s="9">
        <v>83</v>
      </c>
      <c r="K105" s="8">
        <f>SUM(E105,G105,I105)</f>
        <v>190</v>
      </c>
      <c r="L105" s="9">
        <f>SUM(F105,H105,J105)</f>
        <v>330</v>
      </c>
    </row>
    <row r="106" spans="1:15" ht="73.5" customHeight="1" x14ac:dyDescent="0.25">
      <c r="A106" s="89" t="s">
        <v>67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O106" s="3"/>
    </row>
  </sheetData>
  <mergeCells count="154">
    <mergeCell ref="A104:B104"/>
    <mergeCell ref="A105:B105"/>
    <mergeCell ref="A46:L46"/>
    <mergeCell ref="A52:L52"/>
    <mergeCell ref="A98:L98"/>
    <mergeCell ref="A100:L100"/>
    <mergeCell ref="A102:A103"/>
    <mergeCell ref="B102:B103"/>
    <mergeCell ref="C102:C103"/>
    <mergeCell ref="D102:D103"/>
    <mergeCell ref="E102:F102"/>
    <mergeCell ref="G102:H102"/>
    <mergeCell ref="I102:J102"/>
    <mergeCell ref="A89:B89"/>
    <mergeCell ref="A90:B90"/>
    <mergeCell ref="A92:L92"/>
    <mergeCell ref="A96:B96"/>
    <mergeCell ref="A94:A95"/>
    <mergeCell ref="B94:B95"/>
    <mergeCell ref="C94:C95"/>
    <mergeCell ref="D94:D95"/>
    <mergeCell ref="E94:F94"/>
    <mergeCell ref="G94:H94"/>
    <mergeCell ref="I94:J94"/>
    <mergeCell ref="A83:B83"/>
    <mergeCell ref="A85:L85"/>
    <mergeCell ref="A87:A88"/>
    <mergeCell ref="B87:B88"/>
    <mergeCell ref="C87:C88"/>
    <mergeCell ref="D87:D88"/>
    <mergeCell ref="E87:F87"/>
    <mergeCell ref="G87:H87"/>
    <mergeCell ref="I87:J87"/>
    <mergeCell ref="A77:B77"/>
    <mergeCell ref="A79:L79"/>
    <mergeCell ref="A81:A82"/>
    <mergeCell ref="B81:B82"/>
    <mergeCell ref="C81:C82"/>
    <mergeCell ref="D81:D82"/>
    <mergeCell ref="E81:F81"/>
    <mergeCell ref="G81:H81"/>
    <mergeCell ref="I81:J81"/>
    <mergeCell ref="A73:L73"/>
    <mergeCell ref="A75:A76"/>
    <mergeCell ref="B75:B76"/>
    <mergeCell ref="C75:C76"/>
    <mergeCell ref="D75:D76"/>
    <mergeCell ref="E75:F75"/>
    <mergeCell ref="G75:H75"/>
    <mergeCell ref="I75:J75"/>
    <mergeCell ref="A57:B57"/>
    <mergeCell ref="A63:B63"/>
    <mergeCell ref="A71:B71"/>
    <mergeCell ref="A67:L67"/>
    <mergeCell ref="A60:L60"/>
    <mergeCell ref="A53:L53"/>
    <mergeCell ref="A64:L64"/>
    <mergeCell ref="E69:F69"/>
    <mergeCell ref="G69:H69"/>
    <mergeCell ref="I69:J69"/>
    <mergeCell ref="A65:L65"/>
    <mergeCell ref="A66:L66"/>
    <mergeCell ref="A69:A70"/>
    <mergeCell ref="B69:B70"/>
    <mergeCell ref="C69:C70"/>
    <mergeCell ref="D69:D70"/>
    <mergeCell ref="A54:L54"/>
    <mergeCell ref="A55:A56"/>
    <mergeCell ref="B55:B56"/>
    <mergeCell ref="A59:L59"/>
    <mergeCell ref="A47:A48"/>
    <mergeCell ref="B47:B48"/>
    <mergeCell ref="C47:C48"/>
    <mergeCell ref="D47:D48"/>
    <mergeCell ref="E47:F47"/>
    <mergeCell ref="G47:H47"/>
    <mergeCell ref="I47:J47"/>
    <mergeCell ref="C55:C56"/>
    <mergeCell ref="D55:D56"/>
    <mergeCell ref="E55:F55"/>
    <mergeCell ref="G55:H55"/>
    <mergeCell ref="I55:J55"/>
    <mergeCell ref="A1:L1"/>
    <mergeCell ref="A37:L37"/>
    <mergeCell ref="A36:L36"/>
    <mergeCell ref="I5:J5"/>
    <mergeCell ref="B5:B6"/>
    <mergeCell ref="A5:A6"/>
    <mergeCell ref="C5:C6"/>
    <mergeCell ref="E5:F5"/>
    <mergeCell ref="G5:H5"/>
    <mergeCell ref="D5:D6"/>
    <mergeCell ref="A3:L3"/>
    <mergeCell ref="A7:B7"/>
    <mergeCell ref="A8:B8"/>
    <mergeCell ref="A9:B9"/>
    <mergeCell ref="A10:B10"/>
    <mergeCell ref="A11:B11"/>
    <mergeCell ref="A13:L13"/>
    <mergeCell ref="A15:A16"/>
    <mergeCell ref="B15:B16"/>
    <mergeCell ref="C15:C16"/>
    <mergeCell ref="D15:D16"/>
    <mergeCell ref="E15:F15"/>
    <mergeCell ref="G15:H15"/>
    <mergeCell ref="I15:J15"/>
    <mergeCell ref="E22:F22"/>
    <mergeCell ref="G22:H22"/>
    <mergeCell ref="I22:J22"/>
    <mergeCell ref="A106:L106"/>
    <mergeCell ref="A38:L38"/>
    <mergeCell ref="A41:A42"/>
    <mergeCell ref="B41:B42"/>
    <mergeCell ref="A58:L58"/>
    <mergeCell ref="A61:A62"/>
    <mergeCell ref="B61:B62"/>
    <mergeCell ref="C61:C62"/>
    <mergeCell ref="D61:D62"/>
    <mergeCell ref="E61:F61"/>
    <mergeCell ref="G61:H61"/>
    <mergeCell ref="I61:J61"/>
    <mergeCell ref="A45:L45"/>
    <mergeCell ref="C41:C42"/>
    <mergeCell ref="D41:D42"/>
    <mergeCell ref="E41:F41"/>
    <mergeCell ref="G41:H41"/>
    <mergeCell ref="I41:J41"/>
    <mergeCell ref="A49:B49"/>
    <mergeCell ref="A50:B50"/>
    <mergeCell ref="A51:B51"/>
    <mergeCell ref="A34:B34"/>
    <mergeCell ref="A33:B33"/>
    <mergeCell ref="A35:B35"/>
    <mergeCell ref="A39:L39"/>
    <mergeCell ref="A44:L44"/>
    <mergeCell ref="A43:B43"/>
    <mergeCell ref="A17:B17"/>
    <mergeCell ref="A18:B18"/>
    <mergeCell ref="A24:B24"/>
    <mergeCell ref="A32:B32"/>
    <mergeCell ref="A20:L20"/>
    <mergeCell ref="A26:L26"/>
    <mergeCell ref="A28:L28"/>
    <mergeCell ref="A30:A31"/>
    <mergeCell ref="B30:B31"/>
    <mergeCell ref="C30:C31"/>
    <mergeCell ref="D30:D31"/>
    <mergeCell ref="E30:F30"/>
    <mergeCell ref="G30:H30"/>
    <mergeCell ref="I30:J30"/>
    <mergeCell ref="A22:A23"/>
    <mergeCell ref="B22:B23"/>
    <mergeCell ref="C22:C23"/>
    <mergeCell ref="D22:D23"/>
  </mergeCells>
  <pageMargins left="0.51" right="0.42" top="0.92" bottom="0.17" header="0.28000000000000003" footer="0.17"/>
  <pageSetup paperSize="9" scale="78" fitToHeight="0" orientation="landscape" r:id="rId1"/>
  <headerFooter>
    <oddHeader xml:space="preserve">&amp;L&amp;G
</oddHeader>
  </headerFooter>
  <rowBreaks count="4" manualBreakCount="4">
    <brk id="24" max="11" man="1"/>
    <brk id="51" max="11" man="1"/>
    <brk id="63" max="11" man="1"/>
    <brk id="90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2025-04-29T14:06:52Z</cp:lastPrinted>
  <dcterms:created xsi:type="dcterms:W3CDTF">2020-03-02T12:07:19Z</dcterms:created>
  <dcterms:modified xsi:type="dcterms:W3CDTF">2025-04-29T14:37:20Z</dcterms:modified>
</cp:coreProperties>
</file>