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arquivos\DOC_CMCG\BANCO DE ALIMENTOS\Relatório Gerencial\2025\10 - Outubro\"/>
    </mc:Choice>
  </mc:AlternateContent>
  <xr:revisionPtr revIDLastSave="0" documentId="13_ncr:1_{1CC0B649-68F0-486E-96DF-6F7C7227CADD}" xr6:coauthVersionLast="47" xr6:coauthVersionMax="47" xr10:uidLastSave="{00000000-0000-0000-0000-000000000000}"/>
  <bookViews>
    <workbookView xWindow="-12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5" sheetId="50" state="hidden" r:id="rId6"/>
    <sheet name="Planilha34" sheetId="49" state="hidden" r:id="rId7"/>
    <sheet name="Planilha33" sheetId="48" state="hidden" r:id="rId8"/>
    <sheet name="Planilha32" sheetId="47" state="hidden" r:id="rId9"/>
    <sheet name="Planilha31" sheetId="46" state="hidden" r:id="rId10"/>
    <sheet name="Planilha30" sheetId="45" state="hidden" r:id="rId11"/>
    <sheet name="Planilha29" sheetId="44" state="hidden" r:id="rId12"/>
    <sheet name="Planilha28" sheetId="43" state="hidden" r:id="rId13"/>
    <sheet name="Planilha27" sheetId="42" state="hidden" r:id="rId14"/>
    <sheet name="Planilha26" sheetId="41" state="hidden" r:id="rId15"/>
    <sheet name="Planilha25" sheetId="40" state="hidden" r:id="rId16"/>
    <sheet name="Planilha24" sheetId="39" state="hidden" r:id="rId17"/>
    <sheet name="Planilha23" sheetId="38" state="hidden" r:id="rId18"/>
    <sheet name="Planilha22" sheetId="37" state="hidden" r:id="rId19"/>
    <sheet name="Planilha21" sheetId="36" state="hidden" r:id="rId20"/>
    <sheet name="Planilha20" sheetId="35" state="hidden" r:id="rId21"/>
    <sheet name="Planilha19" sheetId="34" state="hidden" r:id="rId22"/>
    <sheet name="Planilha18" sheetId="33" state="hidden" r:id="rId23"/>
    <sheet name="Planilha17" sheetId="32" state="hidden" r:id="rId24"/>
    <sheet name="Planilha16" sheetId="31" state="hidden" r:id="rId25"/>
    <sheet name="Planilha15" sheetId="30" state="hidden" r:id="rId26"/>
    <sheet name="Planilha14" sheetId="29" state="hidden" r:id="rId27"/>
    <sheet name="Planilha13" sheetId="28" state="hidden" r:id="rId28"/>
    <sheet name="Planilha12" sheetId="27" state="hidden" r:id="rId29"/>
    <sheet name="Planilha11" sheetId="26" state="hidden" r:id="rId30"/>
    <sheet name="Planilha10" sheetId="25" state="hidden" r:id="rId31"/>
    <sheet name="Planilha9" sheetId="24" state="hidden" r:id="rId32"/>
    <sheet name="Planilha8" sheetId="23" state="hidden" r:id="rId33"/>
    <sheet name="Planilha7" sheetId="22" state="hidden" r:id="rId34"/>
    <sheet name="Planilha6" sheetId="21" state="hidden" r:id="rId35"/>
    <sheet name="Planilha5" sheetId="20" state="hidden" r:id="rId36"/>
    <sheet name="Planilha4" sheetId="18" state="hidden" r:id="rId37"/>
    <sheet name="Planilha3" sheetId="17" state="hidden" r:id="rId38"/>
    <sheet name="Planilha1" sheetId="16" state="hidden" r:id="rId39"/>
    <sheet name="Planilha2" sheetId="15" state="hidden" r:id="rId40"/>
  </sheets>
  <definedNames>
    <definedName name="__shared_1_0_0">#REF!-#REF!</definedName>
    <definedName name="__shared_2_0_0">#REF!-#REF!</definedName>
    <definedName name="_xlnm._FilterDatabase" localSheetId="2" hidden="1">'Relatório Analítico '!$A$36:$J$585</definedName>
    <definedName name="_xlnm.Print_Area" localSheetId="4">'Anexo Fotos'!$A$1:$Q$122</definedName>
    <definedName name="_xlnm.Print_Area" localSheetId="0">Capa!$A$1:$K$49</definedName>
    <definedName name="_xlnm.Print_Area" localSheetId="3">'Entidades Cadastradas PAA'!$A$1:$E$331</definedName>
    <definedName name="_xlnm.Print_Area" localSheetId="2">'Relatório Analítico '!$A$1:$J$792</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85" i="3" l="1"/>
  <c r="J766" i="3"/>
  <c r="J604" i="3"/>
  <c r="J458" i="3"/>
  <c r="G458" i="3"/>
  <c r="J457" i="3"/>
  <c r="J456" i="3"/>
  <c r="J455" i="3"/>
  <c r="J453" i="3"/>
  <c r="J452" i="3"/>
  <c r="G453" i="3"/>
  <c r="G452" i="3"/>
  <c r="J268" i="3"/>
  <c r="G264" i="3"/>
  <c r="J263" i="3"/>
  <c r="J143" i="3"/>
  <c r="J33" i="3"/>
  <c r="J32" i="3"/>
  <c r="J26" i="3"/>
  <c r="J25" i="3"/>
  <c r="J24" i="3"/>
  <c r="J22" i="3"/>
  <c r="J18" i="3"/>
  <c r="J17" i="3"/>
  <c r="J16" i="3"/>
  <c r="J12" i="3"/>
  <c r="J11" i="3"/>
  <c r="J690" i="3"/>
  <c r="J372" i="3"/>
  <c r="F766" i="3" l="1"/>
  <c r="J634" i="3"/>
  <c r="F453" i="3"/>
  <c r="F452" i="3"/>
  <c r="F263" i="3"/>
  <c r="F264" i="3"/>
  <c r="J39" i="3"/>
  <c r="J38" i="3"/>
  <c r="J37" i="3"/>
  <c r="J539" i="3" l="1"/>
  <c r="J195" i="3"/>
  <c r="J174" i="3"/>
  <c r="J157" i="3"/>
  <c r="J125" i="3"/>
  <c r="J507" i="3" l="1"/>
  <c r="E453" i="3" l="1"/>
  <c r="J451" i="3" l="1"/>
  <c r="J267" i="3"/>
  <c r="E264" i="3"/>
  <c r="E263" i="3"/>
  <c r="J127" i="3"/>
  <c r="J126"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1" i="3"/>
  <c r="J80" i="3"/>
  <c r="J79" i="3"/>
  <c r="J78" i="3"/>
  <c r="J77" i="3"/>
  <c r="J76" i="3"/>
  <c r="J75" i="3"/>
  <c r="J74" i="3"/>
  <c r="J73" i="3"/>
  <c r="J72" i="3"/>
  <c r="J71" i="3"/>
  <c r="J69" i="3"/>
  <c r="J68" i="3"/>
  <c r="J67" i="3"/>
  <c r="J66" i="3"/>
  <c r="J65" i="3"/>
  <c r="J64" i="3"/>
  <c r="J63" i="3"/>
  <c r="J62" i="3"/>
  <c r="J60" i="3"/>
  <c r="J59" i="3"/>
  <c r="J58" i="3"/>
  <c r="J57" i="3"/>
  <c r="J56" i="3"/>
  <c r="J55" i="3"/>
  <c r="J54" i="3"/>
  <c r="J53" i="3"/>
  <c r="J52" i="3"/>
  <c r="J51" i="3"/>
  <c r="J50" i="3"/>
  <c r="J49" i="3"/>
  <c r="J48" i="3"/>
  <c r="J47" i="3"/>
  <c r="J46" i="3"/>
  <c r="J45" i="3"/>
  <c r="J44" i="3"/>
  <c r="J43" i="3"/>
  <c r="J42" i="3"/>
  <c r="J41" i="3"/>
  <c r="J40" i="3"/>
  <c r="E585" i="3" l="1"/>
  <c r="E766" i="3"/>
  <c r="J759" i="3"/>
  <c r="J722" i="3"/>
  <c r="J547" i="3"/>
  <c r="J533" i="3"/>
  <c r="E452" i="3"/>
  <c r="D452" i="3"/>
  <c r="I766" i="3" l="1"/>
  <c r="D585" i="3"/>
  <c r="D264" i="3" l="1"/>
  <c r="D453" i="3"/>
  <c r="J61" i="3" l="1"/>
  <c r="J557" i="3" l="1"/>
  <c r="J592" i="3" l="1"/>
  <c r="J472" i="3"/>
  <c r="J470" i="3"/>
  <c r="J468" i="3"/>
  <c r="J467" i="3"/>
  <c r="J466" i="3"/>
  <c r="J465" i="3"/>
  <c r="J464" i="3"/>
  <c r="J463" i="3"/>
  <c r="J269" i="3"/>
  <c r="J262" i="3"/>
  <c r="J261" i="3"/>
  <c r="J260" i="3"/>
  <c r="J259" i="3"/>
  <c r="J258" i="3"/>
  <c r="J257" i="3"/>
  <c r="J255" i="3"/>
  <c r="J254" i="3"/>
  <c r="J253" i="3"/>
  <c r="J252" i="3"/>
  <c r="J251" i="3"/>
  <c r="J250" i="3"/>
  <c r="J249" i="3"/>
  <c r="J247" i="3"/>
  <c r="J246" i="3"/>
  <c r="J245" i="3"/>
  <c r="J244" i="3"/>
  <c r="J243" i="3"/>
  <c r="J241" i="3"/>
  <c r="J240" i="3"/>
  <c r="J239" i="3"/>
  <c r="J238" i="3"/>
  <c r="J237" i="3"/>
  <c r="J236" i="3"/>
  <c r="J234" i="3"/>
  <c r="J232" i="3"/>
  <c r="J231" i="3"/>
  <c r="J230" i="3"/>
  <c r="J229" i="3"/>
  <c r="J228" i="3"/>
  <c r="J227" i="3"/>
  <c r="J226" i="3"/>
  <c r="J225" i="3"/>
  <c r="J224" i="3"/>
  <c r="J223" i="3"/>
  <c r="J222" i="3"/>
  <c r="J221" i="3"/>
  <c r="J220" i="3"/>
  <c r="J219" i="3"/>
  <c r="J218" i="3"/>
  <c r="J216" i="3"/>
  <c r="J215" i="3"/>
  <c r="J214" i="3"/>
  <c r="J213" i="3"/>
  <c r="J212" i="3"/>
  <c r="J211" i="3"/>
  <c r="J210" i="3"/>
  <c r="J209" i="3"/>
  <c r="J208" i="3"/>
  <c r="J207" i="3"/>
  <c r="J206" i="3"/>
  <c r="J205" i="3"/>
  <c r="J204" i="3"/>
  <c r="J203" i="3"/>
  <c r="J201" i="3"/>
  <c r="J200" i="3"/>
  <c r="J199" i="3"/>
  <c r="J198" i="3"/>
  <c r="J197" i="3"/>
  <c r="J196" i="3"/>
  <c r="J194" i="3"/>
  <c r="J193" i="3"/>
  <c r="J192" i="3"/>
  <c r="J191" i="3"/>
  <c r="J190" i="3"/>
  <c r="J189" i="3"/>
  <c r="J188" i="3"/>
  <c r="J187" i="3"/>
  <c r="J186" i="3"/>
  <c r="J185" i="3"/>
  <c r="J184" i="3"/>
  <c r="J183" i="3"/>
  <c r="J182" i="3"/>
  <c r="J181" i="3"/>
  <c r="J180" i="3"/>
  <c r="J179" i="3"/>
  <c r="J178" i="3"/>
  <c r="J177" i="3"/>
  <c r="J176" i="3"/>
  <c r="J175" i="3"/>
  <c r="J173" i="3"/>
  <c r="J172" i="3"/>
  <c r="J171" i="3"/>
  <c r="J170" i="3"/>
  <c r="J169" i="3"/>
  <c r="J168" i="3"/>
  <c r="J167" i="3"/>
  <c r="J166" i="3"/>
  <c r="J164" i="3"/>
  <c r="J163" i="3"/>
  <c r="J161" i="3"/>
  <c r="J160" i="3"/>
  <c r="J159" i="3"/>
  <c r="J158" i="3"/>
  <c r="J156" i="3"/>
  <c r="J155" i="3"/>
  <c r="J154" i="3"/>
  <c r="J153" i="3"/>
  <c r="J152" i="3"/>
  <c r="J151" i="3"/>
  <c r="J150" i="3"/>
  <c r="J148" i="3"/>
  <c r="J147" i="3"/>
  <c r="J146" i="3"/>
  <c r="J145" i="3"/>
  <c r="J144" i="3"/>
  <c r="J142" i="3"/>
  <c r="J141" i="3"/>
  <c r="J140" i="3"/>
  <c r="J138" i="3"/>
  <c r="J137" i="3"/>
  <c r="J136" i="3"/>
  <c r="J135" i="3"/>
  <c r="J134" i="3"/>
  <c r="J133" i="3"/>
  <c r="J132" i="3"/>
  <c r="J131" i="3"/>
  <c r="J130" i="3"/>
  <c r="J129" i="3"/>
  <c r="J128" i="3"/>
  <c r="J82" i="3"/>
  <c r="J70" i="3"/>
  <c r="J619" i="3" l="1"/>
  <c r="J302" i="3"/>
  <c r="J450" i="3" l="1"/>
  <c r="J424" i="3"/>
  <c r="J397" i="3"/>
  <c r="J658" i="3"/>
  <c r="J659" i="3"/>
  <c r="J149" i="3" l="1"/>
  <c r="I585" i="3" l="1"/>
  <c r="I767" i="3" s="1"/>
  <c r="I452" i="3"/>
  <c r="I453" i="3"/>
  <c r="I263" i="3"/>
  <c r="I12" i="3" l="1"/>
  <c r="H263" i="3"/>
  <c r="H766" i="3" l="1"/>
  <c r="J744" i="3"/>
  <c r="H585" i="3"/>
  <c r="H453" i="3"/>
  <c r="H452" i="3"/>
  <c r="H264" i="3"/>
  <c r="H11" i="3" l="1"/>
  <c r="H12" i="3"/>
  <c r="J350" i="3" l="1"/>
  <c r="G585" i="3"/>
  <c r="G12" i="3" l="1"/>
  <c r="J753" i="3" l="1"/>
  <c r="F585" i="3"/>
  <c r="J544" i="3"/>
  <c r="J536" i="3"/>
  <c r="F12" i="3"/>
  <c r="E11" i="3" l="1"/>
  <c r="J697" i="3"/>
  <c r="J354" i="3"/>
  <c r="E12" i="3"/>
  <c r="J747" i="3"/>
  <c r="J632" i="3"/>
  <c r="J600" i="3"/>
  <c r="J595" i="3"/>
  <c r="J540" i="3"/>
  <c r="J538" i="3"/>
  <c r="J535" i="3"/>
  <c r="J483" i="3"/>
  <c r="J484" i="3"/>
  <c r="J471" i="3"/>
  <c r="J404" i="3"/>
  <c r="J399" i="3"/>
  <c r="J398" i="3"/>
  <c r="J395" i="3"/>
  <c r="D263" i="3" l="1"/>
  <c r="J765" i="3" l="1"/>
  <c r="J591" i="3"/>
  <c r="J593" i="3"/>
  <c r="J594" i="3"/>
  <c r="J596" i="3"/>
  <c r="J597" i="3"/>
  <c r="J598" i="3"/>
  <c r="J599" i="3"/>
  <c r="J601" i="3"/>
  <c r="J602" i="3"/>
  <c r="J603" i="3"/>
  <c r="J605" i="3"/>
  <c r="J606" i="3"/>
  <c r="J607" i="3"/>
  <c r="J608" i="3"/>
  <c r="J609" i="3"/>
  <c r="J610" i="3"/>
  <c r="J611" i="3"/>
  <c r="J612" i="3"/>
  <c r="J613" i="3"/>
  <c r="J614" i="3"/>
  <c r="J615" i="3"/>
  <c r="J616" i="3"/>
  <c r="J617" i="3"/>
  <c r="J618" i="3"/>
  <c r="J620" i="3"/>
  <c r="J621" i="3"/>
  <c r="J622" i="3"/>
  <c r="J623" i="3"/>
  <c r="J624" i="3"/>
  <c r="J625" i="3"/>
  <c r="J626" i="3"/>
  <c r="J627" i="3"/>
  <c r="J628" i="3"/>
  <c r="J629" i="3"/>
  <c r="J630" i="3"/>
  <c r="J631" i="3"/>
  <c r="J633" i="3"/>
  <c r="J635" i="3"/>
  <c r="J636" i="3"/>
  <c r="J637" i="3"/>
  <c r="J638" i="3"/>
  <c r="J639" i="3"/>
  <c r="J640" i="3"/>
  <c r="J641" i="3"/>
  <c r="J642" i="3"/>
  <c r="J643" i="3"/>
  <c r="J644" i="3"/>
  <c r="J645" i="3"/>
  <c r="J646" i="3"/>
  <c r="J647" i="3"/>
  <c r="J648" i="3"/>
  <c r="J649" i="3"/>
  <c r="J650" i="3"/>
  <c r="J651" i="3"/>
  <c r="J652" i="3"/>
  <c r="J653" i="3"/>
  <c r="J654" i="3"/>
  <c r="J655" i="3"/>
  <c r="J656" i="3"/>
  <c r="J657"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1" i="3"/>
  <c r="J692" i="3"/>
  <c r="J693" i="3"/>
  <c r="J694" i="3"/>
  <c r="J695" i="3"/>
  <c r="J696" i="3"/>
  <c r="J698" i="3"/>
  <c r="J699" i="3"/>
  <c r="J700" i="3"/>
  <c r="J701" i="3"/>
  <c r="J702" i="3"/>
  <c r="J703" i="3"/>
  <c r="J704" i="3"/>
  <c r="J705" i="3"/>
  <c r="J706" i="3"/>
  <c r="J707" i="3"/>
  <c r="J708" i="3"/>
  <c r="J709" i="3"/>
  <c r="J710" i="3"/>
  <c r="J711" i="3"/>
  <c r="J712" i="3"/>
  <c r="J713" i="3"/>
  <c r="J714" i="3"/>
  <c r="J715" i="3"/>
  <c r="J716" i="3"/>
  <c r="J717" i="3"/>
  <c r="J718" i="3"/>
  <c r="J719" i="3"/>
  <c r="J720" i="3"/>
  <c r="J721" i="3"/>
  <c r="J723" i="3"/>
  <c r="J724" i="3"/>
  <c r="J725" i="3"/>
  <c r="J726" i="3"/>
  <c r="J727" i="3"/>
  <c r="J728" i="3"/>
  <c r="J729" i="3"/>
  <c r="J730" i="3"/>
  <c r="J731" i="3"/>
  <c r="J732" i="3"/>
  <c r="J733" i="3"/>
  <c r="J734" i="3"/>
  <c r="J735" i="3"/>
  <c r="J736" i="3"/>
  <c r="J737" i="3"/>
  <c r="J738" i="3"/>
  <c r="J739" i="3"/>
  <c r="J740" i="3"/>
  <c r="J741" i="3"/>
  <c r="J742" i="3"/>
  <c r="J743" i="3"/>
  <c r="J745" i="3"/>
  <c r="J746" i="3"/>
  <c r="J748" i="3"/>
  <c r="J749" i="3"/>
  <c r="J750" i="3"/>
  <c r="J751" i="3"/>
  <c r="J752" i="3"/>
  <c r="J754" i="3"/>
  <c r="J755" i="3"/>
  <c r="J756" i="3"/>
  <c r="J757" i="3"/>
  <c r="J758" i="3"/>
  <c r="J760" i="3"/>
  <c r="J761" i="3"/>
  <c r="J762" i="3"/>
  <c r="J763" i="3"/>
  <c r="J764" i="3"/>
  <c r="J590" i="3"/>
  <c r="J581" i="3"/>
  <c r="J469" i="3"/>
  <c r="J473" i="3"/>
  <c r="J474" i="3"/>
  <c r="J475" i="3"/>
  <c r="J476" i="3"/>
  <c r="J477" i="3"/>
  <c r="J478" i="3"/>
  <c r="J479" i="3"/>
  <c r="J480" i="3"/>
  <c r="J481" i="3"/>
  <c r="J482" i="3"/>
  <c r="J485" i="3"/>
  <c r="J486" i="3"/>
  <c r="J487" i="3"/>
  <c r="J488" i="3"/>
  <c r="J489" i="3"/>
  <c r="J490" i="3"/>
  <c r="J491" i="3"/>
  <c r="J492" i="3"/>
  <c r="J493" i="3"/>
  <c r="J494" i="3"/>
  <c r="J495" i="3"/>
  <c r="J496" i="3"/>
  <c r="J497" i="3"/>
  <c r="J498" i="3"/>
  <c r="J499" i="3"/>
  <c r="J500" i="3"/>
  <c r="J501" i="3"/>
  <c r="J502" i="3"/>
  <c r="J503" i="3"/>
  <c r="J504" i="3"/>
  <c r="J505" i="3"/>
  <c r="J506"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4" i="3"/>
  <c r="J537" i="3"/>
  <c r="J541" i="3"/>
  <c r="J542" i="3"/>
  <c r="J543" i="3"/>
  <c r="J545" i="3"/>
  <c r="J546" i="3"/>
  <c r="J548" i="3"/>
  <c r="J549" i="3"/>
  <c r="J550" i="3"/>
  <c r="J551" i="3"/>
  <c r="J552" i="3"/>
  <c r="J553" i="3"/>
  <c r="J554" i="3"/>
  <c r="J555" i="3"/>
  <c r="J556" i="3"/>
  <c r="J558" i="3"/>
  <c r="J559" i="3"/>
  <c r="J560" i="3"/>
  <c r="J561" i="3"/>
  <c r="J562" i="3"/>
  <c r="J563" i="3"/>
  <c r="J564" i="3"/>
  <c r="J565" i="3"/>
  <c r="J566" i="3"/>
  <c r="J567" i="3"/>
  <c r="J568" i="3"/>
  <c r="J569" i="3"/>
  <c r="J570" i="3"/>
  <c r="J571" i="3"/>
  <c r="J572" i="3"/>
  <c r="J573" i="3"/>
  <c r="J574" i="3"/>
  <c r="J575" i="3"/>
  <c r="J576" i="3"/>
  <c r="J577" i="3"/>
  <c r="J578" i="3"/>
  <c r="J579" i="3"/>
  <c r="J580" i="3"/>
  <c r="J582" i="3"/>
  <c r="J583" i="3"/>
  <c r="J584"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1" i="3"/>
  <c r="J352" i="3"/>
  <c r="J353" i="3"/>
  <c r="J355" i="3"/>
  <c r="J356" i="3"/>
  <c r="J357" i="3"/>
  <c r="J358" i="3"/>
  <c r="J359" i="3"/>
  <c r="J360" i="3"/>
  <c r="J361" i="3"/>
  <c r="J362" i="3"/>
  <c r="J363" i="3"/>
  <c r="J364" i="3"/>
  <c r="J365" i="3"/>
  <c r="J366" i="3"/>
  <c r="J367" i="3"/>
  <c r="J368" i="3"/>
  <c r="J369" i="3"/>
  <c r="J370" i="3"/>
  <c r="J371" i="3"/>
  <c r="J373" i="3"/>
  <c r="J374" i="3"/>
  <c r="J375" i="3"/>
  <c r="J376" i="3"/>
  <c r="J377" i="3"/>
  <c r="J378" i="3"/>
  <c r="J379" i="3"/>
  <c r="J380" i="3"/>
  <c r="J381" i="3"/>
  <c r="J382" i="3"/>
  <c r="J383" i="3"/>
  <c r="J384" i="3"/>
  <c r="J385" i="3"/>
  <c r="J387" i="3"/>
  <c r="J388" i="3"/>
  <c r="J389" i="3"/>
  <c r="J386" i="3"/>
  <c r="J390" i="3"/>
  <c r="J391" i="3"/>
  <c r="J392" i="3"/>
  <c r="J393" i="3"/>
  <c r="J394" i="3"/>
  <c r="J396" i="3"/>
  <c r="J400" i="3"/>
  <c r="J401" i="3"/>
  <c r="J402" i="3"/>
  <c r="J403" i="3"/>
  <c r="J405" i="3"/>
  <c r="J406" i="3"/>
  <c r="J407" i="3"/>
  <c r="J408" i="3"/>
  <c r="J409" i="3"/>
  <c r="J410" i="3"/>
  <c r="J411" i="3"/>
  <c r="J412" i="3"/>
  <c r="J413" i="3"/>
  <c r="J414" i="3"/>
  <c r="J415" i="3"/>
  <c r="J416" i="3"/>
  <c r="J417" i="3"/>
  <c r="J418" i="3"/>
  <c r="J419" i="3"/>
  <c r="J420" i="3"/>
  <c r="J421" i="3"/>
  <c r="J422" i="3"/>
  <c r="J423"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139" i="3"/>
  <c r="J162" i="3"/>
  <c r="J165" i="3"/>
  <c r="J202" i="3"/>
  <c r="J217" i="3"/>
  <c r="J233" i="3"/>
  <c r="J235" i="3"/>
  <c r="J242" i="3"/>
  <c r="J248" i="3"/>
  <c r="J256" i="3"/>
  <c r="F11" i="3" l="1"/>
  <c r="J767" i="3" l="1"/>
  <c r="I264" i="3"/>
  <c r="J264" i="3" s="1"/>
  <c r="I11" i="3" l="1"/>
  <c r="I22" i="3"/>
  <c r="G11" i="3" l="1"/>
  <c r="G766" i="3"/>
  <c r="G767" i="3" s="1"/>
  <c r="G263" i="3"/>
  <c r="D766" i="3" l="1"/>
  <c r="G22" i="3" l="1"/>
  <c r="I456" i="3" l="1"/>
  <c r="I458" i="3" s="1"/>
  <c r="H456" i="3"/>
  <c r="H458" i="3" s="1"/>
  <c r="G456" i="3"/>
  <c r="F456" i="3"/>
  <c r="F458" i="3" s="1"/>
  <c r="E456" i="3"/>
  <c r="E458" i="3" l="1"/>
  <c r="I23" i="3"/>
  <c r="G23" i="3"/>
  <c r="J23" i="3" s="1"/>
  <c r="F767" i="3" l="1"/>
  <c r="F22" i="3" s="1"/>
  <c r="E767" i="3" l="1"/>
  <c r="E22" i="3" s="1"/>
  <c r="H23" i="3" l="1"/>
  <c r="F23" i="3" l="1"/>
  <c r="H767" i="3"/>
  <c r="H22" i="3" s="1"/>
  <c r="D767" i="3"/>
  <c r="E23" i="3" l="1"/>
</calcChain>
</file>

<file path=xl/sharedStrings.xml><?xml version="1.0" encoding="utf-8"?>
<sst xmlns="http://schemas.openxmlformats.org/spreadsheetml/2006/main" count="4714" uniqueCount="1319">
  <si>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</si>
  <si>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</si>
  <si>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</si>
  <si>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</si>
  <si>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</si>
  <si>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</si>
  <si>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</si>
  <si>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</si>
  <si>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</si>
  <si>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</si>
  <si>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</si>
  <si>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</si>
  <si>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</si>
  <si>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</si>
  <si>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</si>
  <si>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</si>
  <si>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</si>
  <si>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</si>
  <si>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</si>
  <si>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</si>
  <si>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</si>
  <si>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</si>
  <si>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</si>
  <si>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</si>
  <si>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</si>
  <si>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</si>
  <si>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</si>
  <si>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</si>
  <si>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</si>
  <si>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</si>
  <si>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</si>
  <si>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</si>
  <si>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</si>
  <si>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</si>
  <si>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</si>
  <si>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</si>
  <si>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</si>
  <si>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</si>
  <si>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</si>
  <si>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</si>
  <si>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</si>
  <si>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</si>
  <si>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</si>
  <si>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</si>
  <si>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</si>
  <si>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</si>
  <si>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</si>
  <si>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</si>
  <si>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</si>
  <si>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</si>
  <si>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</si>
  <si>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</si>
  <si>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</si>
  <si>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</si>
  <si>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</si>
  <si>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</si>
  <si>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</si>
  <si>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</si>
  <si>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</si>
  <si>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</si>
  <si>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</si>
  <si>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</si>
  <si>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</si>
  <si>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</si>
  <si>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</si>
  <si>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</si>
  <si>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</si>
  <si>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</si>
  <si>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</si>
  <si>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</si>
  <si>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</si>
  <si>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</si>
  <si>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</si>
  <si>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</si>
  <si>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</si>
  <si>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</si>
  <si>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</si>
  <si>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</si>
  <si>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</si>
  <si>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</si>
  <si>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</si>
  <si>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</si>
  <si>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</si>
  <si>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</si>
  <si>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</si>
  <si>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</si>
  <si>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</si>
  <si>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</si>
  <si>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</si>
  <si>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</si>
  <si>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</si>
  <si>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</si>
  <si>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</si>
  <si>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</si>
  <si>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</si>
  <si>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</si>
  <si>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</si>
  <si>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</si>
  <si>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</si>
  <si>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</si>
  <si>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</si>
  <si>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</si>
  <si>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</si>
  <si>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</si>
  <si>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</si>
  <si>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</si>
  <si>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</si>
  <si>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</si>
  <si>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</si>
  <si>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</si>
  <si>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</si>
  <si>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</si>
  <si>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</si>
  <si>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</si>
  <si>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</si>
  <si>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</si>
  <si>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</si>
  <si>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</si>
  <si>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</si>
  <si>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</si>
  <si>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</si>
  <si>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</si>
  <si>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</si>
  <si>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</si>
  <si>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</si>
  <si>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</si>
  <si>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</si>
  <si>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</si>
  <si>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</si>
  <si>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</si>
  <si>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</si>
  <si>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</si>
  <si>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</si>
  <si>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</si>
  <si>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</si>
  <si>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</si>
  <si>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</si>
  <si>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</si>
  <si>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</si>
  <si>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</si>
  <si>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</si>
  <si>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</si>
  <si>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</si>
  <si>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</si>
  <si>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</si>
  <si>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</si>
  <si>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</si>
  <si>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</si>
  <si>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</si>
  <si>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</si>
  <si>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</si>
  <si>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</si>
  <si>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</si>
  <si>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</si>
  <si>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</si>
  <si>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</si>
  <si>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</si>
  <si>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</si>
  <si>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</si>
  <si>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</si>
  <si>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</si>
  <si>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</si>
  <si>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</si>
  <si>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</si>
  <si>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</si>
  <si>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</si>
  <si>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</si>
  <si>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</si>
  <si>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</si>
  <si>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</si>
  <si>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</si>
  <si>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</si>
  <si>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</si>
  <si>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</si>
  <si>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</si>
  <si>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</si>
  <si>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</si>
  <si>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</si>
  <si>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</si>
  <si>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</si>
  <si>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</si>
  <si>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</si>
  <si>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</si>
  <si>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</si>
  <si>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</si>
  <si>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</si>
  <si>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</si>
  <si>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</si>
  <si>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</si>
  <si>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</si>
  <si>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</si>
  <si>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</si>
  <si>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</si>
  <si>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</si>
  <si>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</si>
  <si>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</si>
  <si>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</si>
  <si>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</si>
  <si>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</si>
  <si>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</si>
  <si>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</si>
  <si>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</si>
  <si>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</si>
  <si>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</si>
  <si>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</si>
  <si>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</si>
  <si>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</si>
  <si>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</si>
  <si>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</si>
  <si>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</si>
  <si>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</si>
  <si>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</si>
  <si>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</si>
  <si>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</si>
  <si>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</si>
  <si>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</si>
  <si>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</si>
  <si>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</si>
  <si>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</si>
  <si>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</si>
  <si>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</si>
  <si>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</si>
  <si>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</si>
  <si>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</si>
  <si>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</si>
  <si>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</si>
  <si>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</si>
  <si>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</si>
  <si>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</si>
  <si>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</si>
  <si>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</si>
  <si>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</si>
  <si>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</si>
  <si>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</si>
  <si>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</si>
  <si>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</si>
  <si>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</si>
  <si>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</si>
  <si>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</si>
  <si>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</si>
  <si>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</si>
  <si>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</si>
  <si>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</si>
  <si>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</si>
  <si>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</si>
  <si>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</si>
  <si>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</si>
  <si>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</si>
  <si>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</si>
  <si>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</si>
  <si>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</si>
  <si>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</si>
  <si>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</si>
  <si>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</si>
  <si>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</si>
  <si>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</si>
  <si>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</si>
  <si>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</si>
  <si>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</si>
  <si>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</si>
  <si>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</si>
  <si>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</si>
  <si>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</si>
  <si>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</si>
  <si>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</si>
  <si>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</si>
  <si>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</si>
  <si>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</si>
  <si>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</si>
  <si>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</si>
  <si>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</si>
  <si>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</si>
  <si>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</si>
  <si>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</si>
  <si>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</si>
  <si>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</si>
  <si>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</si>
  <si>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</si>
  <si>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</si>
  <si>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</si>
  <si>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</si>
  <si>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</si>
  <si>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</si>
  <si>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</si>
  <si>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</si>
  <si>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</si>
  <si>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</si>
  <si>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</si>
  <si>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</si>
  <si>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</si>
  <si>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</si>
  <si>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</si>
  <si>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</si>
  <si>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</si>
  <si>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</si>
  <si>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</si>
  <si>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</si>
  <si>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</si>
  <si>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</si>
  <si>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</si>
  <si>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</si>
  <si>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</si>
  <si>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</si>
  <si>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</si>
  <si>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</si>
  <si>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</si>
  <si>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</si>
  <si>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</si>
  <si>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</si>
  <si>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</si>
  <si>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</si>
  <si>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</si>
  <si>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</si>
  <si>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</si>
  <si>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</si>
  <si>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</si>
  <si>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</si>
  <si>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</si>
  <si>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</si>
  <si>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</si>
  <si>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</si>
  <si>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</si>
  <si>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</si>
  <si>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</si>
  <si>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</si>
  <si>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</si>
  <si>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</si>
  <si>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</si>
  <si>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</si>
  <si>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</si>
  <si>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</si>
  <si>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</si>
  <si>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</si>
  <si>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</si>
  <si>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</si>
  <si>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</si>
  <si>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</si>
  <si>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</si>
  <si>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</si>
  <si>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</si>
  <si>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</si>
  <si>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</si>
  <si>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</si>
  <si>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</si>
  <si>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</si>
  <si>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</si>
  <si>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</si>
  <si>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</si>
  <si>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</si>
  <si>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</si>
  <si>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</si>
  <si>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</si>
  <si>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</si>
  <si>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</si>
  <si>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</si>
  <si>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</si>
  <si>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</si>
  <si>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</si>
  <si>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</si>
  <si>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</si>
  <si>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</si>
  <si>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</si>
  <si>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</si>
  <si>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</si>
  <si>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</si>
  <si>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</si>
  <si>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</si>
  <si>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</si>
  <si>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</si>
  <si>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</si>
  <si>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</si>
  <si>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</si>
  <si>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</si>
  <si>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</si>
  <si>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</si>
  <si>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</si>
  <si>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</si>
  <si>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</si>
  <si>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</si>
  <si>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</si>
  <si>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</si>
  <si>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</si>
  <si>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</si>
  <si>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</si>
  <si>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</si>
  <si>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</si>
  <si>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</si>
  <si>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</si>
  <si>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</si>
  <si>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</si>
  <si>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</si>
  <si>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</si>
  <si>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</si>
  <si>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</si>
  <si>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</si>
  <si>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</si>
  <si>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</si>
  <si>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</si>
  <si>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</si>
  <si>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</si>
  <si>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</si>
  <si>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</si>
  <si>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</si>
  <si>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</si>
  <si>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</si>
  <si>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</si>
  <si>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</si>
  <si>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</si>
  <si>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</si>
  <si>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</si>
  <si>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</si>
  <si>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</si>
  <si>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</si>
  <si>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</si>
  <si>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</si>
  <si>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</si>
  <si>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</si>
  <si>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</si>
  <si>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</si>
  <si>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</si>
  <si>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</si>
  <si>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</si>
  <si>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</si>
  <si>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</si>
  <si>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</si>
  <si>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</si>
  <si>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</si>
  <si>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</si>
  <si>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</si>
  <si>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</si>
  <si>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</si>
  <si>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</si>
  <si>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</si>
  <si>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</si>
  <si>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</si>
  <si>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</si>
  <si>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</si>
  <si>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</si>
  <si>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</si>
  <si>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</si>
  <si>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</si>
  <si>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</si>
  <si>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</si>
  <si>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</si>
  <si>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</si>
  <si>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</si>
  <si>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</si>
  <si>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</si>
  <si>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</si>
  <si>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</si>
  <si>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</si>
  <si>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</si>
  <si>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</si>
  <si>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</si>
  <si>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</si>
  <si>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</si>
  <si>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</si>
  <si>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</si>
  <si>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</si>
  <si>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</si>
  <si>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</si>
  <si>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</si>
  <si>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</si>
  <si>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</si>
  <si>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</si>
  <si>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</si>
  <si>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</si>
  <si>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</si>
  <si>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</si>
  <si>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</si>
  <si>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</si>
  <si>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</si>
  <si>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</si>
  <si>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</si>
  <si>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</si>
  <si>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</si>
  <si>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</si>
  <si>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</si>
  <si>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</si>
  <si>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</si>
  <si>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</si>
  <si>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</si>
  <si>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</si>
  <si>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</si>
  <si>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</si>
  <si>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</si>
  <si>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</si>
  <si>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</si>
  <si>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</si>
  <si>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</si>
  <si>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</si>
  <si>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</si>
  <si>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</si>
  <si>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</si>
  <si>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</si>
  <si>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</si>
  <si>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</si>
  <si>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</si>
  <si>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</si>
  <si>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</si>
  <si>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</si>
  <si>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</si>
  <si>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</si>
  <si>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</si>
  <si>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</si>
  <si>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</si>
  <si>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</si>
  <si>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</si>
  <si>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</si>
  <si>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</si>
  <si>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</si>
  <si>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</si>
  <si>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</si>
  <si>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</si>
  <si>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</si>
  <si>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</si>
  <si>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</si>
  <si>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</si>
  <si>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</si>
  <si>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</si>
  <si>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</si>
  <si>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</si>
  <si>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</si>
  <si>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</si>
  <si>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</si>
  <si>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</si>
  <si>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</si>
  <si>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</si>
  <si>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</si>
  <si>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</si>
  <si>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</si>
  <si>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</si>
  <si>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</si>
  <si>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</si>
  <si>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</si>
  <si>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</si>
  <si>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</si>
  <si>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</si>
  <si>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</si>
  <si>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</si>
  <si>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</si>
  <si>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</si>
  <si>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</si>
  <si>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</si>
  <si>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</si>
  <si>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</si>
  <si>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</si>
  <si>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</si>
  <si>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</si>
  <si>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</si>
  <si>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</si>
  <si>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</si>
  <si>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</si>
  <si>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</si>
  <si>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</si>
  <si>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</si>
  <si>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</si>
  <si>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</si>
  <si>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</si>
  <si>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</si>
  <si>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</si>
  <si>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</si>
  <si>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</si>
  <si>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</si>
  <si>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</si>
  <si>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</si>
  <si>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</si>
  <si>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</si>
  <si>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</si>
  <si>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</si>
  <si>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</si>
  <si>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</si>
  <si>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</si>
  <si>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</si>
  <si>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</si>
  <si>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</si>
  <si>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</si>
  <si>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</si>
  <si>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</si>
  <si>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</si>
  <si>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</si>
  <si>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</si>
  <si>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</si>
  <si>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</si>
  <si>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</si>
  <si>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</si>
  <si>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</si>
  <si>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</si>
  <si>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</si>
  <si>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</si>
  <si>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</si>
  <si>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</si>
  <si>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</si>
  <si>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</si>
  <si>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</si>
  <si>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</si>
  <si>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</si>
  <si>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</si>
  <si>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</si>
  <si>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</si>
  <si>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</si>
  <si>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</si>
  <si>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</si>
  <si>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</si>
  <si>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</si>
  <si>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</si>
  <si>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</si>
  <si>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</si>
  <si>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</si>
  <si>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</si>
  <si>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</si>
  <si>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</si>
  <si>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</si>
  <si>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</si>
  <si>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</si>
  <si>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</si>
  <si>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</si>
  <si>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</si>
  <si>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</si>
  <si>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</si>
  <si>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</si>
  <si>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</si>
  <si>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</si>
  <si>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</si>
  <si>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</si>
  <si>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</si>
  <si>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</si>
  <si>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</si>
  <si>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</si>
  <si>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</si>
  <si>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</si>
  <si>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</si>
  <si>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</si>
  <si>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</si>
  <si>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</si>
  <si>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</si>
  <si>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</si>
  <si>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</si>
  <si>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</si>
  <si>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</si>
  <si>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</si>
  <si>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</si>
  <si>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</si>
  <si>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</si>
  <si>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</si>
  <si>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</si>
  <si>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</si>
  <si>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</si>
  <si>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</si>
  <si>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</si>
  <si>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</si>
  <si>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</si>
  <si>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</si>
  <si>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</si>
  <si>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</si>
  <si>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</si>
  <si>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</si>
  <si>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</si>
  <si>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</si>
  <si>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</si>
  <si>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</si>
  <si>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</si>
  <si>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</si>
  <si>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</si>
  <si>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</si>
  <si>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</si>
  <si>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</si>
  <si>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</si>
  <si>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</si>
  <si>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</si>
  <si>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</si>
  <si>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</si>
  <si>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</si>
  <si>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</si>
  <si>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</si>
  <si>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</si>
  <si>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</si>
  <si>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</si>
  <si>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</si>
  <si>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</si>
  <si>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</si>
  <si>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</si>
  <si>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</si>
  <si>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</si>
  <si>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</si>
  <si>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</si>
  <si>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</si>
  <si>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</si>
  <si>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</si>
  <si>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</si>
  <si>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</si>
  <si>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</si>
  <si>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</si>
  <si>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</si>
  <si>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</si>
  <si>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</si>
  <si>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</si>
  <si>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</si>
  <si>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</si>
  <si>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</si>
  <si>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</si>
  <si>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</si>
  <si>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</si>
  <si>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</si>
  <si>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</si>
  <si>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</si>
  <si>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</si>
  <si>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</si>
  <si>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</si>
  <si>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</si>
  <si>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</si>
  <si>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</si>
  <si>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</si>
  <si>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</si>
  <si>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</si>
  <si>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</si>
  <si>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</si>
  <si>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</si>
  <si>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</si>
  <si>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</si>
  <si>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</si>
  <si>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</si>
  <si>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</si>
  <si>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</si>
  <si>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</si>
  <si>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</si>
  <si>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</si>
  <si>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</si>
  <si>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</si>
  <si>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</si>
  <si>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</si>
  <si>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</si>
  <si>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</si>
  <si>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</si>
  <si>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</si>
  <si>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</si>
  <si>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</si>
  <si>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</si>
  <si>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</si>
  <si>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</si>
  <si>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</si>
  <si>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</si>
  <si>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</si>
  <si>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</si>
  <si>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</si>
  <si>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</si>
  <si>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</si>
  <si>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</si>
  <si>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</si>
  <si>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</si>
  <si>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</si>
  <si>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</si>
  <si>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</si>
  <si>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</si>
  <si>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</si>
  <si>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</si>
  <si>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</si>
  <si>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</si>
  <si>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</si>
  <si>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</si>
  <si>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</si>
  <si>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</si>
  <si>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</si>
  <si>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</si>
  <si>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</si>
  <si>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</si>
  <si>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</si>
  <si>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</si>
  <si>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</si>
  <si>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</si>
  <si>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</si>
  <si>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</si>
  <si>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</si>
  <si>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</si>
  <si>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</si>
  <si>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</si>
  <si>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</si>
  <si>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</si>
  <si>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</si>
  <si>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</si>
  <si>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</si>
  <si>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</si>
  <si>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</si>
  <si>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</si>
  <si>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</si>
  <si>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</si>
  <si>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</si>
  <si>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</si>
  <si>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</si>
  <si>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</si>
  <si>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</si>
  <si>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</si>
  <si>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</si>
  <si>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</si>
  <si>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</si>
  <si>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</si>
  <si>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</si>
  <si>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</si>
  <si>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</si>
  <si>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</si>
  <si>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</si>
  <si>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</si>
  <si>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</si>
  <si>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</si>
  <si>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</si>
  <si>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</si>
  <si>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</si>
  <si>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</si>
  <si>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</si>
  <si>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</si>
  <si>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</si>
  <si>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</si>
  <si>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</si>
  <si>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</si>
  <si>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</si>
  <si>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</si>
  <si>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</si>
  <si>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</si>
  <si>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</si>
  <si>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</si>
  <si>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</si>
  <si>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</si>
  <si>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</si>
  <si>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</si>
  <si>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</si>
  <si>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</si>
  <si>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</si>
  <si>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</si>
  <si>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</si>
  <si>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</si>
  <si>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</si>
  <si>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</si>
  <si>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</si>
  <si>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</si>
  <si>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</si>
  <si>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</si>
  <si>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</si>
  <si>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</si>
  <si>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</si>
  <si>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</si>
  <si>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</si>
  <si>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</si>
  <si>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</si>
  <si>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</si>
  <si>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</si>
  <si>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</si>
  <si>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</si>
  <si>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</si>
  <si>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</si>
  <si>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</si>
  <si>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</si>
  <si>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</si>
  <si>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</si>
  <si>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</si>
  <si>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</si>
  <si>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</si>
  <si>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</si>
  <si>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</si>
  <si>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</si>
  <si>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</si>
  <si>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</si>
  <si>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</si>
  <si>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</si>
  <si>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</si>
  <si>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</si>
  <si>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</si>
  <si>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</si>
  <si>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</si>
  <si>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</si>
  <si>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</si>
  <si>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</si>
  <si>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</si>
  <si>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</si>
  <si>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</si>
  <si>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</si>
  <si>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</si>
  <si>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</si>
  <si>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</si>
  <si>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</si>
  <si>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</si>
  <si>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</si>
  <si>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</si>
  <si>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</si>
  <si>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</si>
  <si>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</si>
  <si>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</si>
  <si>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</si>
  <si>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</si>
  <si>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</si>
  <si>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</si>
  <si>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</si>
  <si>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</si>
  <si>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</si>
  <si>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</si>
  <si>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</si>
  <si>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</si>
  <si>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</si>
  <si>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</si>
  <si>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</si>
  <si>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</si>
  <si>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</si>
  <si>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</si>
  <si>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</si>
  <si>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</si>
  <si>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</si>
  <si>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</si>
  <si>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</si>
  <si>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</si>
  <si>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</si>
  <si>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</si>
  <si>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</si>
  <si>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</si>
  <si>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</si>
  <si>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</si>
  <si>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</si>
  <si>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</si>
  <si>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</si>
  <si>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</si>
  <si>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</si>
  <si>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</si>
  <si>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</si>
  <si>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</si>
  <si>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</si>
  <si>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</si>
  <si>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</si>
  <si>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</si>
  <si>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</si>
  <si>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</si>
  <si>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</si>
  <si>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</si>
  <si>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</si>
  <si>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</si>
  <si>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</si>
  <si>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</si>
  <si>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</si>
  <si>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</si>
  <si>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</si>
  <si>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</si>
  <si>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</si>
  <si>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</si>
  <si>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</si>
  <si>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</si>
  <si>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</si>
  <si>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</si>
  <si>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</si>
  <si>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</si>
  <si>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</si>
  <si>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</si>
  <si>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</si>
  <si>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</si>
  <si>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</si>
  <si>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</si>
  <si>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</si>
  <si>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</si>
  <si>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</si>
  <si>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</si>
  <si>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</si>
  <si>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</si>
  <si>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</si>
  <si>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</si>
  <si>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</si>
  <si>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</si>
  <si>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</si>
  <si>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</si>
  <si>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</si>
  <si>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</si>
  <si>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</si>
  <si>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</si>
  <si>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</si>
  <si>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</si>
  <si>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</si>
  <si>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</si>
  <si>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</si>
  <si>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</si>
  <si>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</si>
  <si>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</si>
  <si>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</si>
  <si>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</si>
  <si>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</si>
  <si>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</si>
  <si>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</si>
  <si>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</si>
  <si>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</si>
  <si>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</si>
  <si>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</si>
  <si>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</si>
  <si>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</si>
  <si>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</si>
  <si>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</si>
  <si>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</si>
  <si>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</si>
  <si>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</si>
  <si>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</si>
  <si>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</si>
  <si>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</si>
  <si>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</si>
  <si>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</si>
  <si>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</si>
  <si>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</si>
  <si>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</si>
  <si>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</si>
  <si>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</si>
  <si>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</si>
  <si>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</si>
  <si>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</si>
  <si>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</si>
  <si>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</si>
  <si>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</si>
  <si>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</si>
  <si>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</si>
  <si>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</si>
  <si>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</si>
  <si>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</si>
  <si>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</si>
  <si>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</si>
  <si>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</si>
  <si>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</si>
  <si>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</si>
  <si>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</si>
  <si>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</si>
  <si>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</si>
  <si>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</si>
  <si>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</si>
  <si>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</si>
  <si>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</si>
  <si>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</si>
  <si>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</si>
  <si>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</si>
  <si>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</si>
  <si>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</si>
  <si>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</si>
  <si>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</si>
  <si>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</si>
  <si>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</si>
  <si>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</si>
  <si>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</si>
  <si>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</si>
  <si>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</si>
  <si>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</si>
  <si>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</si>
  <si>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</si>
  <si>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</si>
  <si>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</si>
  <si>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</si>
  <si>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</si>
  <si>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</si>
  <si>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</si>
  <si>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</si>
  <si>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</si>
  <si>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</si>
  <si>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</si>
  <si>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</si>
  <si>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</si>
  <si>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</si>
  <si>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</si>
  <si>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</si>
  <si>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</si>
  <si>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</si>
  <si>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</si>
  <si>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</si>
  <si>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</si>
  <si>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</si>
  <si>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</si>
  <si>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</si>
  <si>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</si>
  <si>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</si>
  <si>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</si>
  <si>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</si>
  <si>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</si>
  <si>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</si>
  <si>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</si>
  <si>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</si>
  <si>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</si>
  <si>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</si>
  <si>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</si>
  <si>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</si>
  <si>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</si>
  <si>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</si>
  <si>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</si>
  <si>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</si>
  <si>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</si>
  <si>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</si>
  <si>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</si>
  <si>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</si>
  <si>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</si>
  <si>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</si>
  <si>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</si>
  <si>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</si>
  <si>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</si>
  <si>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</si>
  <si>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</si>
  <si>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</si>
  <si>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</si>
  <si>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</si>
  <si>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</si>
  <si>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</si>
  <si>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</si>
  <si>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</si>
  <si>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</si>
  <si>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</si>
  <si>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</si>
  <si>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</si>
  <si>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</si>
  <si>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</si>
  <si>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</si>
  <si>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</si>
  <si>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</si>
  <si>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</si>
  <si>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</si>
  <si>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</si>
  <si>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</si>
  <si>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</si>
  <si>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</si>
  <si>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</si>
  <si>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</si>
  <si>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</si>
  <si>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</si>
  <si>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</si>
  <si>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</si>
  <si>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</si>
  <si>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</si>
  <si>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</si>
  <si>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</si>
  <si>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</si>
  <si>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</si>
  <si>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</si>
  <si>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</si>
  <si>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</si>
  <si>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</si>
  <si>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</si>
  <si>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</si>
  <si>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</si>
  <si>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</si>
  <si>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</si>
  <si>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</si>
  <si>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</si>
  <si>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</si>
  <si>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</si>
  <si>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</si>
  <si>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</si>
  <si>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</si>
  <si>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</si>
  <si>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</si>
  <si>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</si>
  <si>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</si>
  <si>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</si>
  <si>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</si>
  <si>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</si>
  <si>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</si>
  <si>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</si>
  <si>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</si>
  <si>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</si>
  <si>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</si>
  <si>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</si>
  <si>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</si>
  <si>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</si>
  <si>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</si>
  <si>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</si>
  <si>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</si>
  <si>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</si>
  <si>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</si>
  <si>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</si>
  <si>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</si>
  <si>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</si>
  <si>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</si>
  <si>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</si>
  <si>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</si>
  <si>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</si>
  <si>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</si>
  <si>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</si>
  <si>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</si>
  <si>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</si>
  <si>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</si>
  <si>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</si>
  <si>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</si>
  <si>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</si>
  <si>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</si>
  <si>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</si>
  <si>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</si>
  <si>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</si>
  <si>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</si>
  <si>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</si>
  <si>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</si>
  <si>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</si>
  <si>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</si>
  <si>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</si>
  <si>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</si>
  <si>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</si>
  <si>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</si>
  <si>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</si>
  <si>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</si>
  <si>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</si>
  <si>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</si>
  <si>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</si>
  <si>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</si>
  <si>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</si>
  <si>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</si>
  <si>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</si>
  <si>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</si>
  <si>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</si>
  <si>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</si>
  <si>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</si>
  <si>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</si>
  <si>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</si>
  <si>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</si>
  <si>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</si>
  <si>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</si>
  <si>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</si>
  <si>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</si>
  <si>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</si>
  <si>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</si>
  <si>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</si>
  <si>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</si>
  <si>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</si>
  <si>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</si>
  <si>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</si>
  <si>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</si>
  <si>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</si>
  <si>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</si>
  <si>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</si>
  <si>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</si>
  <si>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</si>
  <si>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</si>
  <si>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</si>
  <si>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</si>
  <si>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</si>
  <si>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</si>
  <si>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</si>
  <si>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OBS.: Sempre que ficarem alimentos arrecadados em um mês para serem entregues no primeiro dia útil do mês seguinte, haverá registro na linha "ESTOQUE".</t>
  </si>
  <si>
    <t>7º TERMO ADITIVO AO TERMO DE FOMENTO
 Nº 001/2019 - CEASA/OVG</t>
  </si>
  <si>
    <t>Jarmund Nasser Junior</t>
  </si>
  <si>
    <t>JUL/2019 A JUL/2025</t>
  </si>
  <si>
    <t>AGO</t>
  </si>
  <si>
    <t>SET</t>
  </si>
  <si>
    <t>NOV</t>
  </si>
  <si>
    <t>DEZ</t>
  </si>
  <si>
    <t>OUT</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</si>
  <si>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</si>
  <si>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</si>
  <si>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</si>
  <si>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</si>
  <si>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</si>
  <si>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</si>
  <si>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</si>
  <si>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</si>
  <si>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</si>
  <si>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</si>
  <si>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</si>
  <si>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</si>
  <si>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</si>
  <si>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</si>
  <si>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</si>
  <si>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</si>
  <si>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</si>
  <si>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</si>
  <si>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</si>
  <si>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</si>
  <si>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</si>
  <si>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</si>
  <si>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</si>
  <si>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</si>
  <si>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Colinas do Sul</t>
  </si>
  <si>
    <t>Goiás</t>
  </si>
  <si>
    <t>Comunhão Espírita Chico Xavier</t>
  </si>
  <si>
    <t>Abrigo Instituição para Crianças e Adolescentes Dona Conceição Rodrigues Pereira</t>
  </si>
  <si>
    <t>Associação dos Amigos da Cidade de Goiás</t>
  </si>
  <si>
    <t>Instituto Capacita Brasil</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</si>
  <si>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</si>
  <si>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</si>
  <si>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</si>
  <si>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</si>
  <si>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</si>
  <si>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</si>
  <si>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</si>
  <si>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</si>
  <si>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</si>
  <si>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r>
      <rPr>
        <b/>
        <sz val="14"/>
        <rFont val="Arial"/>
        <family val="2"/>
      </rPr>
      <t xml:space="preserve">7.4 / 7.5 </t>
    </r>
    <r>
      <rPr>
        <sz val="14"/>
        <rFont val="Arial"/>
        <family val="2"/>
      </rPr>
      <t xml:space="preserve"> Foram realizadas ações coletivas voltadas ao bem-estar, à prevenção e atenção à saúde, promovendo cuidados aos beneficiários.</t>
    </r>
  </si>
  <si>
    <t>Barra da Tijuca</t>
  </si>
  <si>
    <t>42 bairros</t>
  </si>
  <si>
    <t>15 mun.</t>
  </si>
  <si>
    <t>Instituto Equestre Camilla Costa - IECC</t>
  </si>
  <si>
    <t>Distribuidora de Frutas e Verduras Aires Ltda ME</t>
  </si>
  <si>
    <t>Comunidade Terapêutica Jesus, o Caminho, a Verdade e a Vida - JCVV</t>
  </si>
  <si>
    <t>Instituto Barroaltense de Inclusão e Suporte às Pessoas com Deficiência - IBISP</t>
  </si>
  <si>
    <t>MÊS DE REFERÊNCIA: OUTUBRO / 2025</t>
  </si>
  <si>
    <t>REFERÊNCIA: OUTUBRO / 2025</t>
  </si>
  <si>
    <t>Associação Beneficente Casa da Esperança</t>
  </si>
  <si>
    <t>Associação Filantrópica Casa de Apoio Social RNA</t>
  </si>
  <si>
    <t>Serviço Social Betel</t>
  </si>
  <si>
    <t>Caio Ferreira Miranda Melo</t>
  </si>
  <si>
    <t>Luiz Fátimo da Silva</t>
  </si>
  <si>
    <t>Goiânia, outubro de 2025.</t>
  </si>
  <si>
    <t>FOTOS - OUTUBRO 2025</t>
  </si>
  <si>
    <t>A rotina diária de busca ativa realizada na CEASA assegura a captação de alimentos destinados à doação in natura e ao processamento. O volume arrecadado varia conforme a sazonalidade, a inflação e as condições ambientais. No período, foram distribuídos 97.385,20 kg de alimentos in natura a famílias em situação de vulnerabilidade social e a entidades socioassistenciais. Adicionalmente, foram concedidos 51.279 benefícios oriundos do processamento de alimentos, como o Mix do Bem e frutas desidratadas. A ação reafirma o compromisso com a sustentabilidade, a redução do desperdício de alimentos e a promoção da segurança alimentar e nutricional, por meio do aproveitamento integral dos alimentos.</t>
  </si>
  <si>
    <t>No âmbito das ações intersetoriais desenvolvidas na CEASA, o Banco de Alimentos, com o apoio da equipe de Segurança Interna, realiza o mapeamento e o acolhimento de famílias em situação de vulnerabilidade social que recorrem aos contêineres de resíduos em busca de alimentos impróprios para o consumo. Após a identificação, as famílias são encaminhadas para atendimento com assistente social, que realiza escuta qualificada, avalia as demandas apresentadas e efetiva os encaminhamentos necessários à rede socioassistencial. Para além da distribuição regular de alimentos, a iniciativa fortalece a promoção da segurança alimentar e nutricional por meio de atendimento humanizado. Paralelamente, a segurança alimentar e nutricional é reforçada pela busca ativa de alimentos, assegurando a destinação adequada dos produtos arrecadados.</t>
  </si>
  <si>
    <r>
      <rPr>
        <b/>
        <sz val="14"/>
        <rFont val="Arial"/>
        <family val="2"/>
      </rPr>
      <t>7.6</t>
    </r>
    <r>
      <rPr>
        <sz val="14"/>
        <rFont val="Arial"/>
        <family val="2"/>
      </rPr>
      <t xml:space="preserve"> Em parceria com a Gerência de Voluntariado e Parcerias Sociais (GVPS), o Banco de Alimentos contou com o apoio de voluntários nas atividades rotineiras da unidade, contribuindo para o fortalecimento da execução das ações e para a promoção do engajamento social.</t>
    </r>
  </si>
  <si>
    <r>
      <rPr>
        <b/>
        <sz val="14"/>
        <color rgb="FF000000"/>
        <rFont val="Arial"/>
        <family val="2"/>
      </rPr>
      <t>7.2</t>
    </r>
    <r>
      <rPr>
        <sz val="14"/>
        <color rgb="FF000000"/>
        <rFont val="Arial"/>
        <family val="2"/>
      </rPr>
      <t xml:space="preserve"> A equipe do Banco de Alimentos realiza busca ativa de famílias em situação de vulnerabilidade social, ofertando orientação e apoio às pessoas que recorrem aos contêineres da CEASA em busca de alimentos, assegurando o acesso a produtos adequados para o consumo e a promoção da segurança alimentar e nutricional. As famílias identificadas passam por atendimento e avaliação social, com os devidos encaminhamentos à rede socioassistencial, conforme as demandas apresentadas. O Serviço Social desenvolve trabalho contínuo de articulação intersetorial, visando garantir o acesso a serviços públicos e a ampliação do exercício dos direitos sociais. As assistentes sociais da OVG reafirmam, assim, o compromisso institucional com a redução das desigualdades e o fortalecimento da proteção social às populações em situação de vulnerabilidade.</t>
    </r>
  </si>
  <si>
    <r>
      <rPr>
        <b/>
        <sz val="14"/>
        <rFont val="Arial"/>
        <family val="2"/>
      </rPr>
      <t>7.9</t>
    </r>
    <r>
      <rPr>
        <sz val="14"/>
        <rFont val="Arial"/>
        <family val="2"/>
      </rPr>
      <t xml:space="preserve"> No dia 23 de outubro, o Banco de Alimentos participou da quinta edição da Festa do Pequi, promovida pelas Centrais de Abastecimento de Goiás (CEASA), evento que celebra o reconhecimento da CEASA de Goiânia como maior produtora de pequi do Brasil. Na ocasião, o Banco de Alimentos apresentou e serviu receita especial do Mix do Bem elaborada com pequi, com o objetivo de demonstrar a versatilidade do produto e divulgá-lo junto aos parceiros doadores. </t>
    </r>
  </si>
  <si>
    <r>
      <rPr>
        <b/>
        <sz val="14"/>
        <rFont val="Arial"/>
        <family val="2"/>
      </rPr>
      <t>8.0</t>
    </r>
    <r>
      <rPr>
        <sz val="14"/>
        <rFont val="Arial"/>
        <family val="2"/>
      </rPr>
      <t xml:space="preserve"> A empresa Cargill realizou a doação de 06 caixas de molho tipo vinagrete, 28 unidades de óleo composto, 1.470 caixas de maionese Liza Caseira em sachê e 372 caixas contendo 12 unidades de molho tipo vinagrete. Os alimentos foram destinados às entidades sociais e aos beneficiários cadastrados na Gerência do Banco de Alimentos (GBA).</t>
    </r>
  </si>
  <si>
    <t>Capacitação com entidades sociais sobre a importância da hidratação adequada como estratégia de promoção da saúde.</t>
  </si>
  <si>
    <t>Oficina temática em alusão ao Dia da Pessoa Idosa e à campanha Outubro Rosa, destinada a mulheres idosas.</t>
  </si>
  <si>
    <t>Voluntárias no apoio às atividades de empacotamento dos alimentos.</t>
  </si>
  <si>
    <t>Participação na Audiência Pública sobre a Regulamentação da Alimentação Escolar Adequada e Saudável nas Instituições Educacionais de Goiânia.</t>
  </si>
  <si>
    <t>Ação Goiás Social no município de Guapó.</t>
  </si>
  <si>
    <t>No dia 10 de outubro, a Gerente do Banco de Alimentos participou da Reunião Ordinária do Conselho Estadual de Segurança Alimentar e Nutricional de Goiás (CONESAN-GO), realizada na Secretaria de Estado de Agricultura, Pecuária e Abastecimento (SEAPA). A pauta contemplou a apresentação dos dados de execução dos Programas de Aquisição de Alimentos (PAA), o fortalecimento dos Conselhos Municipais de Segurança Alimentar e Nutricional (CONSEA) e a discussão do Plano Estadual de Segurança Alimentar e Nutricional 2022-2026. Na ocasião, houve palestra do Professor Jorge Ricardo Arantes Borges sobre alimentação saudável nas escolas, além da apresentação do levantamento dos Grupos de Trabalho do CONESAN-GO e da temática da FAO (Organização das Nações Unidas para Alimentação e Agricultura): “De Mãos Dadas por Alimentos Melhores e um Futuro Melhor”.</t>
  </si>
  <si>
    <t>No dia 16 de outubro, foi dada continuidade à entrega de cestas de hortifrútis adquiridas da agricultura familiar, com o objetivo de promover a alimentação adequada e saudável aos beneficiários do Programa Universitário do Bem (ProBem), bem como fomentar a comercialização dos produtos da agricultura familiar no Estado. Foram entregues 69 cestas de hortifrútis (690 kg) e 700 unidades de Mix do Bem.</t>
  </si>
  <si>
    <t xml:space="preserve">Nas ações do Goiás Social, o Banco de Alimentos participou com entrega e orientações sobre o Mix do Bem, por meio do OVG Perto de Você:
</t>
  </si>
  <si>
    <t>A equipe da Gerência do Banco de Alimentos também participou do evento Agro é Social nos seguintes municípios:</t>
  </si>
  <si>
    <r>
      <rPr>
        <b/>
        <sz val="14"/>
        <color rgb="FF000000"/>
        <rFont val="Arial"/>
        <family val="2"/>
      </rPr>
      <t>7.2</t>
    </r>
    <r>
      <rPr>
        <sz val="14"/>
        <color rgb="FF000000"/>
        <rFont val="Arial"/>
        <family val="2"/>
      </rPr>
      <t xml:space="preserve"> O Serviço Social realizou neste mês: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r>
  </si>
  <si>
    <r>
      <t xml:space="preserve">Ação de Capacitação para Entidades: </t>
    </r>
    <r>
      <rPr>
        <sz val="14"/>
        <rFont val="Arial"/>
        <family val="2"/>
      </rPr>
      <t>No dia 02 de outubro, foi realizada capacitação com as entidades sociais cadastradas durante o momento de retirada dos kits de hortifrútis. A atividade teve como objetivo sensibilizar sobre a importância da hidratação adequada como estratégia de promoção da saúde, bem como orientar quanto aos sinais de desidratação, tais como boca seca, tontura, cansaço e urina escura. Também foram abordadas a superioridade da água em relação às bebidas adoçadas e a importância do consumo diário adequado de água. Durante a ação, foi ofertada água saborizada como exemplo de alternativa saudável para estimular a ingestão hídrica, além da entrega de material educativo. A atividade contou com a participação de seis entidades sociais.</t>
    </r>
  </si>
  <si>
    <r>
      <t xml:space="preserve">7.4 Ações e Atividades Coletivas de Bem-estar Social com as Famílias: </t>
    </r>
    <r>
      <rPr>
        <sz val="14"/>
        <color theme="1"/>
        <rFont val="Arial"/>
        <family val="2"/>
      </rPr>
      <t>No dia 16 de outubro, foi realizada uma oficina temática em comemoração ao Dia da Pessoa Idosa e ao Outubro Rosa. A ação foi destinada a mulheres idosas, com duração aproximada de três horas, e constituiu um momento especial de celebração e integração, contemplando acolhida e apresentação musical, almoço de confraternização, bingo interativo e encerramento com entrega de brindes e cestas de hortifrútis. A iniciativa foi conduzida pelo Serviço Social, em parceria com a equipe de Nutrição, e contou com a participação de voluntários, Sr. Cirilo e sua esposa Elda, que realizaram apresentação musical durante o evento. Além disso, em alusão à campanha Outubro Rosa, ao longo de todo o mês foram realizadas abordagens temáticas com as mulheres durante atendimentos individuais, com distribuição de frases motivacionais e materiais informativos voltados à prevenção. Paralelamente, foram desenvolvidas ações específicas para a pessoa idosa, com entrega de materiais informativos, incluindo o Estatuto e a Cartilha da Pessoa Idosa, durante os atendimentos individuais, reforçando o conhecimento sobre direitos e cuidados.</t>
    </r>
  </si>
  <si>
    <r>
      <t xml:space="preserve">7.5 Ações e Atividades Coletivas de Nutrição e Saúde com as Famílias: </t>
    </r>
    <r>
      <rPr>
        <sz val="14"/>
        <color theme="1"/>
        <rFont val="Arial"/>
        <family val="2"/>
      </rPr>
      <t>Foi realizada a Avaliação do Perfil Nutricional e da Insegurança Alimentar dos beneficiários do Banco de Alimentos, no período de setembro a outubro, no âmbito do estágio desenvolvido na unidade. A pesquisa teve como objetivo avaliar o nível de segurança alimentar e nutricional, os marcadores de consumo alimentar e os dados antropométricos dos beneficiários do Programa. A coleta de dados ocorreu durante as entregas semanais das cestas de alimentos, com a participação de 48 famílias. O instrumento utilizado foi questionário aplicado via Google Forms, contendo 31 questões referentes à avaliação antropométrica (peso, estatura, IMC e circunferência da cintura), aos marcadores de consumo alimentar do SISVAN e à Escala Brasileira de Insegurança Alimentar (EBIA). Os resultados evidenciaram elevada vulnerabilidade alimentar e nutricional, com 72,9% das famílias em situação de insegurança alimentar grave. Observou-se que 70% dos participantes apresentaram excesso de peso, sendo 45% classificados com obesidade. Quanto às condições de saúde autorreferidas, 35,4% relataram hipertensão arterial e 27,1% diabetes mellitus. Verificou-se predominância feminina entre os responsáveis familiares, representando 90% da amostra. Os achados demonstram o paradoxo da dupla carga da má nutrição, caracterizado pela coexistência da insegurança alimentar e do excesso de peso no mesmo grupo populacional, associado ao acesso restrito a alimentos saudáveis e ao consumo frequente de produtos ultraprocessados, de baixo custo e alta densidade calórica. A presença de múltiplas comorbidades reforça a necessidade de intervenções nutricionais integradas e de ações de educação alimentar e nutricional compatíveis com as condições socioeconômicas das famílias atendidas. O estudo referencia, assim, o papel estratégico dos Bancos de Alimentos na mitigação da insegurança alimentar e nutricional, no fortalecimento das políticas públicas voltadas à promoção do Direito Humano à Alimentação Adequada e na melhoria da qualidade de vida e da saúde pública.</t>
    </r>
  </si>
  <si>
    <r>
      <t xml:space="preserve">7.6 </t>
    </r>
    <r>
      <rPr>
        <sz val="14"/>
        <rFont val="Arial"/>
        <family val="2"/>
      </rPr>
      <t>No contexto das ações de fortalecimento da participação social, o Banco de Alimentos, em parceria com a Gerência de Voluntariado e Parcerias Sociais (GVPS), manteve o acolhimento de voluntários para apoio às atividades diárias da unidade, visando o fortalecimento da rede de voluntariado e a promoção do acesso a uma alimentação digna e segura às famílias em situação de vulnerabilidade social. No mês de outubro, seis voluntários atuaram no apoio operacional, contribuindo para o empacotamento do Mix do Bem, na preparação de frutas desidratadas e na organização dos kits de hortifrútis destinados às entidades sociais cadastradas.</t>
    </r>
  </si>
  <si>
    <r>
      <rPr>
        <b/>
        <sz val="14"/>
        <rFont val="Arial"/>
        <family val="2"/>
      </rPr>
      <t>7.7</t>
    </r>
    <r>
      <rPr>
        <sz val="14"/>
        <rFont val="Arial"/>
        <family val="2"/>
      </rPr>
      <t xml:space="preserve"> No dia 20 de outubro, teve início a Operação Goiás Alerta e Solidário, mobilização voltada aos municípios goianos classificados como de alto risco de enchentes. A ação, coordenada pelo Goiás Social e executada pela Organização das Voluntárias de Goiás (OVG), contou com o apoio do Corpo de Bombeiros Militar de Goiás (CBMGO) e da Defesa Civil Estadual. Foram distribuídos itens de assistência humanitária, incluindo colchões, cobertores, fraldas, enxovais, cadeiras de rodas, andadores, fórmulas infantis, absorventes e alimentos. A Gerência do Banco de Alimentos participou da Operação por meio da doação de 7.410 unidades de Mix do Bem e 2.011 unidades de frutas desidratadas, contribuindo para o atendimento das famílias em situação de vulnerabilidade social.</t>
    </r>
  </si>
  <si>
    <r>
      <rPr>
        <b/>
        <sz val="14"/>
        <rFont val="Arial"/>
        <family val="2"/>
      </rPr>
      <t>7.8</t>
    </r>
    <r>
      <rPr>
        <sz val="14"/>
        <rFont val="Arial"/>
        <family val="2"/>
      </rPr>
      <t xml:space="preserve"> No dia 21 de outubro, a Gerente do Banco de Alimentos participou da Audiência Pública sobre a Regulamentação da Alimentação Escolar Adequada e Saudável nas Instituições Educacionais de Goiânia, realizada no auditório da Faculdade de Enfermagem (FEN) e da Faculdade de Nutrição da Universidade Federal de Goiás (FANUT/UFG). Na ocasião, foram expostos o Mix do Bem e as frutas desidratadas produzidos pela Gerência do Banco de Alimentos (GBA).</t>
    </r>
  </si>
  <si>
    <t>Operação Goiás Alerta e Solidário: Mobilização nos municípios goianos com  alto risco de enchentes.</t>
  </si>
  <si>
    <t>Participação na 5ª edição da Festa do Pequi, realizada na CEASA-GO.</t>
  </si>
  <si>
    <r>
      <rPr>
        <b/>
        <sz val="14"/>
        <rFont val="Arial"/>
        <family val="2"/>
      </rPr>
      <t xml:space="preserve">7.3 </t>
    </r>
    <r>
      <rPr>
        <sz val="14"/>
        <rFont val="Arial"/>
        <family val="2"/>
      </rPr>
      <t>Neste mês, foram realizadas capacitações com temáticas voltadas às Famílias e Entidades Sociais.</t>
    </r>
  </si>
  <si>
    <r>
      <t xml:space="preserve">7.3 Ação de Capacitação para Famílias: </t>
    </r>
    <r>
      <rPr>
        <sz val="14"/>
        <rFont val="Arial"/>
        <family val="2"/>
      </rPr>
      <t>No dia 07 de outubro, o estagiário de Nutrição do Banco de Alimentos realizou ação educativa junto aos beneficiários, durante a distribuição das cestas de hortifrútis. A atividade teve como objetivo apresentar os fluxos internos do Banco de Alimentos, contemplando as etapas de recebimento, seleção e triagem dos alimentos, bem como esclarecer que produtos como as frutas desidratadas e o Mix do Bem são produzidos na própria unidade. Para facilitar a compreensão, foi utilizado banner ilustrativo com o fluxograma institucional, detalhando as etapas até a montagem das cestas. A abordagem também esclareceu a origem dos alimentos, provenientes de doações, e os fatores que influenciam a variação na composição das cestas, conforme a disponibilidade dos itens arrecadados. A atividade teve duração aproximada de três horas e contou com a participação de cerca de 40 beneficiários, que interagiram pontualmente ao longo da ação. Ao final, foram distribuídas frutas desidratadas aos participantes que relataram melhor compreensão acerca da origem e do processamento dos alimentos doados.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</si>
</sst>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b/>
      <sz val="14"/>
      <color theme="1"/>
      <name val="Arial"/>
      <family val="2"/>
    </font>
    <font>
      <sz val="14"/>
      <color theme="1"/>
      <name val="Arial"/>
      <family val="2"/>
    </font>
    <font>
      <sz val="12"/>
      <color theme="1"/>
      <name val="Calibri"/>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7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right style="double">
        <color auto="1"/>
      </right>
      <top/>
      <bottom/>
      <diagonal/>
    </border>
    <border>
      <left style="double">
        <color auto="1"/>
      </left>
      <right/>
      <top/>
      <bottom style="double">
        <color auto="1"/>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94">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6" fillId="23" borderId="128" xfId="0" applyFont="1" applyFill="1" applyBorder="1" applyAlignment="1">
      <alignment vertical="center"/>
    </xf>
    <xf numFmtId="0" fontId="36" fillId="23" borderId="131" xfId="0" applyFont="1" applyFill="1" applyBorder="1" applyAlignment="1">
      <alignment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4"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5"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6" fillId="0" borderId="32" xfId="0" applyFont="1" applyBorder="1" applyProtection="1">
      <protection locked="0"/>
    </xf>
    <xf numFmtId="0" fontId="19" fillId="5" borderId="140" xfId="3" applyFont="1" applyFill="1" applyBorder="1" applyAlignment="1">
      <alignment horizontal="center" vertical="center"/>
    </xf>
    <xf numFmtId="4" fontId="14" fillId="7" borderId="141"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6" xfId="0" applyFont="1" applyFill="1" applyBorder="1" applyAlignment="1">
      <alignment vertical="center" wrapText="1"/>
    </xf>
    <xf numFmtId="0" fontId="15" fillId="20" borderId="137" xfId="3" applyFont="1" applyFill="1" applyBorder="1" applyAlignment="1">
      <alignment vertical="center" wrapText="1"/>
    </xf>
    <xf numFmtId="0" fontId="11" fillId="20" borderId="30" xfId="0" applyFont="1" applyFill="1" applyBorder="1" applyAlignment="1">
      <alignment vertical="center" wrapText="1"/>
    </xf>
    <xf numFmtId="0" fontId="15" fillId="20" borderId="135"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5"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3" xfId="0" applyFont="1" applyFill="1" applyBorder="1" applyAlignment="1">
      <alignment horizontal="center" vertical="center"/>
    </xf>
    <xf numFmtId="0" fontId="36" fillId="23" borderId="143" xfId="0" applyFont="1" applyFill="1" applyBorder="1" applyAlignment="1">
      <alignment wrapText="1"/>
    </xf>
    <xf numFmtId="0" fontId="36" fillId="23" borderId="144"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6" xfId="0" applyFont="1" applyBorder="1" applyAlignment="1">
      <alignment horizontal="center" vertical="center" wrapText="1"/>
    </xf>
    <xf numFmtId="0" fontId="15" fillId="0" borderId="146"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48" xfId="0" applyFont="1" applyFill="1" applyBorder="1" applyAlignment="1">
      <alignment horizontal="center" vertical="center"/>
    </xf>
    <xf numFmtId="0" fontId="36" fillId="23" borderId="148" xfId="0" applyFont="1" applyFill="1" applyBorder="1" applyAlignment="1">
      <alignment wrapText="1"/>
    </xf>
    <xf numFmtId="0" fontId="36" fillId="23" borderId="149" xfId="0" applyFont="1" applyFill="1" applyBorder="1" applyAlignment="1">
      <alignment vertical="center"/>
    </xf>
    <xf numFmtId="0" fontId="23" fillId="10" borderId="150" xfId="0" applyFont="1" applyFill="1" applyBorder="1" applyAlignment="1">
      <alignment horizontal="center" vertical="center"/>
    </xf>
    <xf numFmtId="0" fontId="19" fillId="14" borderId="151" xfId="3" applyFont="1" applyFill="1" applyBorder="1" applyAlignment="1">
      <alignment horizontal="center" vertical="center" wrapText="1"/>
    </xf>
    <xf numFmtId="0" fontId="19" fillId="10" borderId="152" xfId="0" applyFont="1" applyFill="1" applyBorder="1" applyAlignment="1">
      <alignment horizontal="center" vertical="center" wrapText="1"/>
    </xf>
    <xf numFmtId="17" fontId="31" fillId="0" borderId="153"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4" xfId="0" applyFont="1" applyBorder="1" applyAlignment="1">
      <alignment horizontal="center"/>
    </xf>
    <xf numFmtId="4" fontId="14" fillId="7" borderId="17" xfId="3" applyNumberFormat="1" applyFont="1" applyFill="1" applyBorder="1" applyAlignment="1">
      <alignment horizontal="center" vertical="center"/>
    </xf>
    <xf numFmtId="4" fontId="14" fillId="7" borderId="155"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6" xfId="0" applyNumberFormat="1" applyFont="1" applyBorder="1" applyAlignment="1">
      <alignment horizontal="center" vertical="center"/>
    </xf>
    <xf numFmtId="0" fontId="31" fillId="0" borderId="157" xfId="0" applyFont="1" applyBorder="1" applyAlignment="1">
      <alignment horizontal="center"/>
    </xf>
    <xf numFmtId="0" fontId="0" fillId="0" borderId="157" xfId="0" applyBorder="1" applyAlignment="1">
      <alignment horizontal="center"/>
    </xf>
    <xf numFmtId="0" fontId="35" fillId="0" borderId="157" xfId="0" applyFont="1" applyBorder="1" applyAlignment="1">
      <alignment horizontal="center"/>
    </xf>
    <xf numFmtId="0" fontId="35" fillId="0" borderId="158" xfId="0" applyFont="1" applyBorder="1" applyAlignment="1">
      <alignment horizont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7"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59"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0" xfId="0" applyFont="1" applyBorder="1" applyAlignment="1">
      <alignment vertical="center" wrapText="1"/>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65"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31" xfId="3" applyFont="1" applyFill="1" applyBorder="1" applyAlignment="1">
      <alignment horizontal="center" vertical="center" wrapText="1"/>
    </xf>
    <xf numFmtId="4" fontId="14" fillId="0" borderId="43"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7"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6" xfId="3" applyFont="1" applyBorder="1" applyAlignment="1">
      <alignment horizontal="center" vertical="center" wrapText="1"/>
    </xf>
    <xf numFmtId="0" fontId="6" fillId="0" borderId="0" xfId="0" applyFont="1" applyAlignment="1" applyProtection="1">
      <alignment horizontal="left" vertical="top"/>
      <protection locked="0"/>
    </xf>
    <xf numFmtId="4" fontId="12" fillId="0" borderId="29" xfId="3" applyNumberFormat="1" applyFont="1" applyBorder="1" applyAlignment="1">
      <alignment horizontal="center" vertical="center"/>
    </xf>
    <xf numFmtId="4" fontId="14" fillId="7" borderId="22" xfId="3" applyNumberFormat="1" applyFont="1" applyFill="1" applyBorder="1" applyAlignment="1">
      <alignment horizontal="center" vertical="center"/>
    </xf>
    <xf numFmtId="4" fontId="14" fillId="7" borderId="145"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6" xfId="0" applyFont="1" applyBorder="1"/>
    <xf numFmtId="0" fontId="18" fillId="10" borderId="52" xfId="0" applyFont="1" applyFill="1" applyBorder="1" applyAlignment="1">
      <alignment horizontal="center" vertical="center" wrapText="1"/>
    </xf>
    <xf numFmtId="0" fontId="35" fillId="0" borderId="108" xfId="0" applyFont="1" applyBorder="1"/>
    <xf numFmtId="0" fontId="11" fillId="0" borderId="85" xfId="0" applyFont="1" applyBorder="1" applyAlignment="1">
      <alignment vertical="center" wrapText="1"/>
    </xf>
    <xf numFmtId="0" fontId="15" fillId="0" borderId="166" xfId="3" applyFont="1" applyBorder="1" applyAlignment="1">
      <alignment vertical="center" wrapText="1"/>
    </xf>
    <xf numFmtId="0" fontId="49" fillId="0" borderId="84"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31" fillId="0" borderId="0" xfId="0" applyFont="1" applyAlignment="1">
      <alignment vertical="center"/>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6" xfId="0" applyFont="1" applyBorder="1" applyAlignment="1">
      <alignment horizontal="left" vertical="top"/>
    </xf>
    <xf numFmtId="0" fontId="25" fillId="0" borderId="111" xfId="0" applyFont="1" applyBorder="1" applyAlignment="1">
      <alignment horizontal="center" vertical="center" wrapText="1"/>
    </xf>
    <xf numFmtId="0" fontId="25" fillId="0" borderId="23" xfId="0" applyFont="1" applyBorder="1" applyAlignment="1">
      <alignment horizontal="center" vertical="center" wrapText="1"/>
    </xf>
    <xf numFmtId="0" fontId="25" fillId="7" borderId="23" xfId="0" applyFont="1" applyFill="1" applyBorder="1" applyAlignment="1">
      <alignment horizontal="center" vertical="center" wrapText="1"/>
    </xf>
    <xf numFmtId="0" fontId="25" fillId="7" borderId="111" xfId="0" applyFont="1" applyFill="1" applyBorder="1" applyAlignment="1">
      <alignment horizontal="center" vertical="center" wrapText="1"/>
    </xf>
    <xf numFmtId="4" fontId="12" fillId="7" borderId="22" xfId="3" applyNumberFormat="1" applyFont="1" applyFill="1" applyBorder="1" applyAlignment="1">
      <alignment horizontal="center" vertical="center"/>
    </xf>
    <xf numFmtId="4" fontId="12" fillId="7" borderId="17" xfId="3" applyNumberFormat="1" applyFont="1" applyFill="1" applyBorder="1" applyAlignment="1">
      <alignment horizontal="center" vertical="center"/>
    </xf>
    <xf numFmtId="0" fontId="25" fillId="24" borderId="84" xfId="0" applyFont="1" applyFill="1" applyBorder="1" applyAlignment="1">
      <alignment horizontal="center" vertical="center" wrapText="1"/>
    </xf>
    <xf numFmtId="0" fontId="15" fillId="7" borderId="85" xfId="0" applyFont="1" applyFill="1" applyBorder="1" applyAlignment="1">
      <alignment horizontal="center" vertical="center" wrapText="1"/>
    </xf>
    <xf numFmtId="0" fontId="19" fillId="10" borderId="170" xfId="0" applyFont="1" applyFill="1" applyBorder="1" applyAlignment="1">
      <alignment horizontal="center" vertical="center" wrapText="1"/>
    </xf>
    <xf numFmtId="0" fontId="39" fillId="7" borderId="143" xfId="0" applyFont="1" applyFill="1" applyBorder="1" applyAlignment="1">
      <alignment horizontal="center" vertical="center"/>
    </xf>
    <xf numFmtId="0" fontId="39" fillId="7" borderId="148" xfId="0" applyFont="1" applyFill="1" applyBorder="1" applyAlignment="1">
      <alignment horizontal="center" vertical="center"/>
    </xf>
    <xf numFmtId="0" fontId="19" fillId="14" borderId="31" xfId="3" applyFont="1" applyFill="1" applyBorder="1" applyAlignment="1">
      <alignment horizontal="center" vertical="center" wrapText="1"/>
    </xf>
    <xf numFmtId="0" fontId="18" fillId="23" borderId="171" xfId="0" applyFont="1" applyFill="1" applyBorder="1" applyAlignment="1">
      <alignment horizontal="center" vertical="center"/>
    </xf>
    <xf numFmtId="0" fontId="36" fillId="23" borderId="171" xfId="0" applyFont="1" applyFill="1" applyBorder="1" applyAlignment="1">
      <alignment wrapText="1"/>
    </xf>
    <xf numFmtId="0" fontId="39" fillId="7" borderId="171" xfId="0" applyFont="1" applyFill="1" applyBorder="1" applyAlignment="1">
      <alignment horizontal="center" vertical="center"/>
    </xf>
    <xf numFmtId="0" fontId="36" fillId="23" borderId="172" xfId="0" applyFont="1" applyFill="1" applyBorder="1" applyAlignment="1">
      <alignment vertical="center"/>
    </xf>
    <xf numFmtId="4" fontId="14" fillId="0" borderId="26" xfId="3" applyNumberFormat="1" applyFont="1" applyBorder="1" applyAlignment="1">
      <alignment horizontal="center" vertical="center"/>
    </xf>
    <xf numFmtId="0" fontId="0" fillId="0" borderId="160" xfId="0" applyBorder="1"/>
    <xf numFmtId="0" fontId="25" fillId="0" borderId="86" xfId="3" applyFont="1" applyBorder="1" applyAlignment="1">
      <alignment horizontal="center" vertical="center" wrapText="1"/>
    </xf>
    <xf numFmtId="0" fontId="25" fillId="0" borderId="87" xfId="0" applyFont="1" applyBorder="1" applyAlignment="1">
      <alignment horizontal="center" vertical="center" wrapText="1"/>
    </xf>
    <xf numFmtId="0" fontId="49" fillId="0" borderId="30" xfId="0" applyFont="1" applyBorder="1" applyAlignment="1">
      <alignment horizontal="center" vertical="center" wrapText="1"/>
    </xf>
    <xf numFmtId="0" fontId="0" fillId="20" borderId="0" xfId="0" applyFill="1" applyAlignment="1">
      <alignment horizontal="right"/>
    </xf>
    <xf numFmtId="0" fontId="31" fillId="0" borderId="174" xfId="0" applyFont="1" applyBorder="1" applyAlignment="1">
      <alignment horizontal="center"/>
    </xf>
    <xf numFmtId="0" fontId="0" fillId="0" borderId="174" xfId="0" applyBorder="1" applyAlignment="1">
      <alignment horizontal="center"/>
    </xf>
    <xf numFmtId="0" fontId="35" fillId="0" borderId="174" xfId="0" applyFont="1" applyBorder="1" applyAlignment="1">
      <alignment horizontal="center"/>
    </xf>
    <xf numFmtId="0" fontId="35" fillId="0" borderId="173" xfId="0" applyFont="1" applyBorder="1" applyAlignment="1">
      <alignment horizontal="center"/>
    </xf>
    <xf numFmtId="17" fontId="31" fillId="0" borderId="175" xfId="0" applyNumberFormat="1" applyFont="1" applyBorder="1" applyAlignment="1">
      <alignment horizontal="center" vertical="center"/>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1" fillId="6" borderId="2" xfId="0" applyFont="1" applyFill="1" applyBorder="1" applyAlignment="1">
      <alignment horizontal="center" vertical="top" wrapText="1"/>
    </xf>
    <xf numFmtId="0" fontId="54" fillId="0" borderId="48" xfId="0" applyFont="1" applyBorder="1" applyAlignment="1">
      <alignment horizontal="left" vertical="top" wrapText="1"/>
    </xf>
    <xf numFmtId="0" fontId="54" fillId="0" borderId="9" xfId="0" applyFont="1" applyBorder="1" applyAlignment="1">
      <alignment horizontal="left" vertical="top" wrapText="1"/>
    </xf>
    <xf numFmtId="0" fontId="54" fillId="0" borderId="49" xfId="0" applyFont="1" applyBorder="1" applyAlignment="1">
      <alignment horizontal="left" vertical="top" wrapText="1"/>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3" fontId="7" fillId="23" borderId="23" xfId="0" applyNumberFormat="1" applyFont="1" applyFill="1" applyBorder="1" applyAlignment="1">
      <alignment horizontal="center" vertic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1" xfId="0" applyFont="1" applyBorder="1" applyAlignment="1">
      <alignment horizontal="center"/>
    </xf>
    <xf numFmtId="0" fontId="10" fillId="0" borderId="162" xfId="0" applyFont="1" applyBorder="1" applyAlignment="1">
      <alignment horizontal="center"/>
    </xf>
    <xf numFmtId="0" fontId="10" fillId="0" borderId="163" xfId="0" applyFont="1" applyBorder="1" applyAlignment="1">
      <alignment horizontal="center"/>
    </xf>
    <xf numFmtId="0" fontId="10" fillId="0" borderId="164"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9" fillId="0" borderId="11" xfId="0" applyFont="1" applyBorder="1" applyAlignment="1" applyProtection="1">
      <alignment horizontal="justify" vertical="center" wrapText="1"/>
      <protection locked="0"/>
    </xf>
    <xf numFmtId="0" fontId="9" fillId="0" borderId="26"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0" borderId="24" xfId="3" applyFont="1" applyBorder="1" applyAlignment="1">
      <alignment horizontal="justify" vertical="center" wrapText="1"/>
    </xf>
    <xf numFmtId="0" fontId="50" fillId="0" borderId="12" xfId="3" applyFont="1" applyBorder="1" applyAlignment="1">
      <alignment horizontal="justify" vertical="center" wrapText="1"/>
    </xf>
    <xf numFmtId="0" fontId="50" fillId="0" borderId="74" xfId="3" applyFont="1" applyBorder="1" applyAlignment="1">
      <alignment horizontal="justify" vertical="center" wrapText="1"/>
    </xf>
    <xf numFmtId="0" fontId="28"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0" fillId="7" borderId="11" xfId="3" applyFont="1" applyFill="1" applyBorder="1" applyAlignment="1">
      <alignment horizontal="justify" vertical="center" wrapText="1"/>
    </xf>
    <xf numFmtId="0" fontId="52" fillId="7" borderId="11" xfId="3" applyFont="1" applyFill="1" applyBorder="1" applyAlignment="1">
      <alignment horizontal="justify" vertical="center" wrapText="1"/>
    </xf>
    <xf numFmtId="0" fontId="52" fillId="7" borderId="26" xfId="3" applyFont="1" applyFill="1" applyBorder="1" applyAlignment="1">
      <alignment horizontal="justify" vertical="center" wrapText="1"/>
    </xf>
    <xf numFmtId="0" fontId="52" fillId="7" borderId="36" xfId="3" applyFont="1" applyFill="1" applyBorder="1" applyAlignment="1">
      <alignment horizontal="justify" vertical="center" wrapText="1"/>
    </xf>
    <xf numFmtId="0" fontId="50" fillId="7" borderId="11" xfId="3" applyFont="1" applyFill="1" applyBorder="1" applyAlignment="1">
      <alignment horizontal="left" vertical="center" wrapText="1"/>
    </xf>
    <xf numFmtId="0" fontId="50" fillId="7" borderId="26" xfId="3" applyFont="1" applyFill="1" applyBorder="1" applyAlignment="1">
      <alignment horizontal="left" vertical="center" wrapText="1"/>
    </xf>
    <xf numFmtId="0" fontId="50" fillId="7" borderId="36" xfId="3" applyFont="1" applyFill="1" applyBorder="1" applyAlignment="1">
      <alignment horizontal="left"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5"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5" fillId="0" borderId="30" xfId="3" applyFont="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28" fillId="0" borderId="24" xfId="3" applyFont="1" applyBorder="1" applyAlignment="1">
      <alignment horizontal="justify" vertical="center" wrapText="1"/>
    </xf>
    <xf numFmtId="0" fontId="28" fillId="0" borderId="12" xfId="3" applyFont="1" applyBorder="1" applyAlignment="1">
      <alignment horizontal="justify" vertical="center" wrapText="1"/>
    </xf>
    <xf numFmtId="0" fontId="28" fillId="0" borderId="74" xfId="3" applyFont="1" applyBorder="1" applyAlignment="1">
      <alignment horizontal="justify" vertical="center" wrapText="1"/>
    </xf>
    <xf numFmtId="0" fontId="28" fillId="0" borderId="46" xfId="3" applyFont="1" applyBorder="1" applyAlignment="1">
      <alignment horizontal="justify" vertical="center" wrapText="1"/>
    </xf>
    <xf numFmtId="0" fontId="28" fillId="0" borderId="32" xfId="3" applyFont="1" applyBorder="1" applyAlignment="1">
      <alignment horizontal="justify" vertical="center" wrapText="1"/>
    </xf>
    <xf numFmtId="0" fontId="28" fillId="0" borderId="145" xfId="3" applyFont="1" applyBorder="1" applyAlignment="1">
      <alignment horizontal="justify" vertical="center" wrapText="1"/>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166" xfId="3" applyFont="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1" fillId="0" borderId="17" xfId="0" applyFont="1" applyBorder="1" applyAlignment="1">
      <alignment horizontal="center" vertical="center" wrapText="1"/>
    </xf>
    <xf numFmtId="17" fontId="31" fillId="0" borderId="30" xfId="0" applyNumberFormat="1"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1" fillId="0" borderId="110" xfId="0"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95" xfId="0"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2" xfId="0" applyNumberFormat="1" applyFont="1" applyBorder="1" applyAlignment="1">
      <alignment horizontal="center" vertical="center"/>
    </xf>
    <xf numFmtId="17" fontId="23" fillId="0" borderId="132" xfId="0" applyNumberFormat="1" applyFont="1" applyBorder="1" applyAlignment="1">
      <alignment horizontal="center" vertical="center"/>
    </xf>
    <xf numFmtId="17" fontId="23" fillId="0" borderId="147"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19" xfId="0" applyFont="1" applyFill="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0" fontId="31" fillId="0" borderId="30" xfId="0" applyFont="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0" fillId="7" borderId="104" xfId="0" applyFont="1" applyFill="1" applyBorder="1" applyAlignment="1">
      <alignment horizontal="center" vertical="center" wrapText="1"/>
    </xf>
    <xf numFmtId="0" fontId="40" fillId="7" borderId="10" xfId="0" applyFont="1" applyFill="1" applyBorder="1" applyAlignment="1">
      <alignment horizontal="center" vertical="center" wrapText="1"/>
    </xf>
    <xf numFmtId="0" fontId="40" fillId="7" borderId="71" xfId="0" applyFont="1" applyFill="1" applyBorder="1" applyAlignment="1">
      <alignment horizontal="center" vertical="center" wrapText="1"/>
    </xf>
    <xf numFmtId="0" fontId="40" fillId="0" borderId="117" xfId="0" applyFont="1" applyBorder="1" applyAlignment="1">
      <alignment horizontal="center" vertical="center" wrapText="1"/>
    </xf>
    <xf numFmtId="0" fontId="40" fillId="0" borderId="118" xfId="0" applyFont="1" applyBorder="1" applyAlignment="1">
      <alignment horizontal="center" vertical="center" wrapText="1"/>
    </xf>
    <xf numFmtId="0" fontId="40" fillId="0" borderId="104" xfId="0" applyFont="1" applyBorder="1" applyAlignment="1">
      <alignment horizontal="center" vertical="center"/>
    </xf>
    <xf numFmtId="0" fontId="33" fillId="0" borderId="10" xfId="0" applyFont="1" applyBorder="1" applyAlignment="1">
      <alignment horizontal="center" vertical="center"/>
    </xf>
    <xf numFmtId="0" fontId="33" fillId="0" borderId="71" xfId="0" applyFont="1" applyBorder="1" applyAlignment="1">
      <alignment horizontal="center" vertical="center"/>
    </xf>
    <xf numFmtId="0" fontId="40" fillId="0" borderId="167"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0" xfId="0" applyFont="1" applyAlignment="1">
      <alignment horizontal="center" vertical="center" wrapText="1"/>
    </xf>
    <xf numFmtId="0" fontId="33" fillId="0" borderId="168" xfId="0" applyFont="1" applyBorder="1" applyAlignment="1">
      <alignment horizontal="center" vertical="center" wrapText="1"/>
    </xf>
    <xf numFmtId="0" fontId="33" fillId="0" borderId="169"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73"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169"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73" xfId="0" applyFont="1" applyBorder="1" applyAlignment="1">
      <alignment horizontal="center" vertical="center" wrapText="1"/>
    </xf>
    <xf numFmtId="0" fontId="40" fillId="0" borderId="104"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71"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18" Type="http://schemas.openxmlformats.org/officeDocument/2006/relationships/image" Target="../media/image2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17" Type="http://schemas.openxmlformats.org/officeDocument/2006/relationships/image" Target="../media/image25.jpeg"/><Relationship Id="rId2" Type="http://schemas.openxmlformats.org/officeDocument/2006/relationships/image" Target="../media/image10.jpeg"/><Relationship Id="rId16" Type="http://schemas.openxmlformats.org/officeDocument/2006/relationships/image" Target="../media/image24.jpeg"/><Relationship Id="rId20" Type="http://schemas.openxmlformats.org/officeDocument/2006/relationships/image" Target="../media/image28.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jpeg"/><Relationship Id="rId10" Type="http://schemas.openxmlformats.org/officeDocument/2006/relationships/image" Target="../media/image18.jpeg"/><Relationship Id="rId19" Type="http://schemas.openxmlformats.org/officeDocument/2006/relationships/image" Target="../media/image27.jpe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23813</xdr:rowOff>
    </xdr:from>
    <xdr:to>
      <xdr:col>10</xdr:col>
      <xdr:colOff>583406</xdr:colOff>
      <xdr:row>48</xdr:row>
      <xdr:rowOff>142101</xdr:rowOff>
    </xdr:to>
    <xdr:pic>
      <xdr:nvPicPr>
        <xdr:cNvPr id="4" name="Imagem 3">
          <a:extLst>
            <a:ext uri="{FF2B5EF4-FFF2-40B4-BE49-F238E27FC236}">
              <a16:creationId xmlns:a16="http://schemas.microsoft.com/office/drawing/2014/main" id="{B1BF3C41-BCD2-EB6E-CDEE-9B76A5E20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3"/>
          <a:ext cx="6655594" cy="9262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38100</xdr:colOff>
      <xdr:row>30</xdr:row>
      <xdr:rowOff>447675</xdr:rowOff>
    </xdr:from>
    <xdr:to>
      <xdr:col>10</xdr:col>
      <xdr:colOff>342900</xdr:colOff>
      <xdr:row>30</xdr:row>
      <xdr:rowOff>3894818</xdr:rowOff>
    </xdr:to>
    <xdr:pic>
      <xdr:nvPicPr>
        <xdr:cNvPr id="5" name="Imagem 4">
          <a:extLst>
            <a:ext uri="{FF2B5EF4-FFF2-40B4-BE49-F238E27FC236}">
              <a16:creationId xmlns:a16="http://schemas.microsoft.com/office/drawing/2014/main" id="{FD096B37-178F-EBA1-7365-C5679F3BB628}"/>
            </a:ext>
          </a:extLst>
        </xdr:cNvPr>
        <xdr:cNvPicPr>
          <a:picLocks noChangeAspect="1"/>
        </xdr:cNvPicPr>
      </xdr:nvPicPr>
      <xdr:blipFill>
        <a:blip xmlns:r="http://schemas.openxmlformats.org/officeDocument/2006/relationships" r:embed="rId3"/>
        <a:stretch>
          <a:fillRect/>
        </a:stretch>
      </xdr:blipFill>
      <xdr:spPr>
        <a:xfrm>
          <a:off x="552450" y="14973300"/>
          <a:ext cx="6667500" cy="3447143"/>
        </a:xfrm>
        <a:prstGeom prst="rect">
          <a:avLst/>
        </a:prstGeom>
      </xdr:spPr>
    </xdr:pic>
    <xdr:clientData/>
  </xdr:twoCellAnchor>
  <xdr:twoCellAnchor editAs="oneCell">
    <xdr:from>
      <xdr:col>1</xdr:col>
      <xdr:colOff>371475</xdr:colOff>
      <xdr:row>31</xdr:row>
      <xdr:rowOff>457200</xdr:rowOff>
    </xdr:from>
    <xdr:to>
      <xdr:col>9</xdr:col>
      <xdr:colOff>962843</xdr:colOff>
      <xdr:row>31</xdr:row>
      <xdr:rowOff>1800412</xdr:rowOff>
    </xdr:to>
    <xdr:pic>
      <xdr:nvPicPr>
        <xdr:cNvPr id="6" name="Imagem 5">
          <a:extLst>
            <a:ext uri="{FF2B5EF4-FFF2-40B4-BE49-F238E27FC236}">
              <a16:creationId xmlns:a16="http://schemas.microsoft.com/office/drawing/2014/main" id="{C8AACBF4-5DC0-057F-5893-A5444AAAEA6D}"/>
            </a:ext>
          </a:extLst>
        </xdr:cNvPr>
        <xdr:cNvPicPr>
          <a:picLocks noChangeAspect="1"/>
        </xdr:cNvPicPr>
      </xdr:nvPicPr>
      <xdr:blipFill>
        <a:blip xmlns:r="http://schemas.openxmlformats.org/officeDocument/2006/relationships" r:embed="rId4"/>
        <a:stretch>
          <a:fillRect/>
        </a:stretch>
      </xdr:blipFill>
      <xdr:spPr>
        <a:xfrm>
          <a:off x="885825" y="18992850"/>
          <a:ext cx="5858693" cy="1343212"/>
        </a:xfrm>
        <a:prstGeom prst="rect">
          <a:avLst/>
        </a:prstGeom>
      </xdr:spPr>
    </xdr:pic>
    <xdr:clientData/>
  </xdr:twoCellAnchor>
  <xdr:twoCellAnchor editAs="oneCell">
    <xdr:from>
      <xdr:col>1</xdr:col>
      <xdr:colOff>390525</xdr:colOff>
      <xdr:row>32</xdr:row>
      <xdr:rowOff>371475</xdr:rowOff>
    </xdr:from>
    <xdr:to>
      <xdr:col>9</xdr:col>
      <xdr:colOff>953314</xdr:colOff>
      <xdr:row>32</xdr:row>
      <xdr:rowOff>1095476</xdr:rowOff>
    </xdr:to>
    <xdr:pic>
      <xdr:nvPicPr>
        <xdr:cNvPr id="9" name="Imagem 8">
          <a:extLst>
            <a:ext uri="{FF2B5EF4-FFF2-40B4-BE49-F238E27FC236}">
              <a16:creationId xmlns:a16="http://schemas.microsoft.com/office/drawing/2014/main" id="{72CD9F69-B347-C06E-E319-B0470BABFA97}"/>
            </a:ext>
          </a:extLst>
        </xdr:cNvPr>
        <xdr:cNvPicPr>
          <a:picLocks noChangeAspect="1"/>
        </xdr:cNvPicPr>
      </xdr:nvPicPr>
      <xdr:blipFill>
        <a:blip xmlns:r="http://schemas.openxmlformats.org/officeDocument/2006/relationships" r:embed="rId5"/>
        <a:stretch>
          <a:fillRect/>
        </a:stretch>
      </xdr:blipFill>
      <xdr:spPr>
        <a:xfrm>
          <a:off x="904875" y="20888325"/>
          <a:ext cx="5830114" cy="724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275167</xdr:colOff>
      <xdr:row>0</xdr:row>
      <xdr:rowOff>78318</xdr:rowOff>
    </xdr:from>
    <xdr:to>
      <xdr:col>9</xdr:col>
      <xdr:colOff>713317</xdr:colOff>
      <xdr:row>3</xdr:row>
      <xdr:rowOff>204683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472084" y="78318"/>
          <a:ext cx="1528233" cy="951865"/>
        </a:xfrm>
        <a:prstGeom prst="rect">
          <a:avLst/>
        </a:prstGeom>
      </xdr:spPr>
    </xdr:pic>
    <xdr:clientData/>
  </xdr:twoCellAnchor>
  <xdr:twoCellAnchor editAs="oneCell">
    <xdr:from>
      <xdr:col>1</xdr:col>
      <xdr:colOff>751417</xdr:colOff>
      <xdr:row>771</xdr:row>
      <xdr:rowOff>486834</xdr:rowOff>
    </xdr:from>
    <xdr:to>
      <xdr:col>7</xdr:col>
      <xdr:colOff>962674</xdr:colOff>
      <xdr:row>771</xdr:row>
      <xdr:rowOff>5080001</xdr:rowOff>
    </xdr:to>
    <xdr:pic>
      <xdr:nvPicPr>
        <xdr:cNvPr id="3" name="Imagem 2">
          <a:extLst>
            <a:ext uri="{FF2B5EF4-FFF2-40B4-BE49-F238E27FC236}">
              <a16:creationId xmlns:a16="http://schemas.microsoft.com/office/drawing/2014/main" id="{B35C7761-0953-DDC7-40F5-3162F4659595}"/>
            </a:ext>
          </a:extLst>
        </xdr:cNvPr>
        <xdr:cNvPicPr>
          <a:picLocks noChangeAspect="1"/>
        </xdr:cNvPicPr>
      </xdr:nvPicPr>
      <xdr:blipFill>
        <a:blip xmlns:r="http://schemas.openxmlformats.org/officeDocument/2006/relationships" r:embed="rId3"/>
        <a:stretch>
          <a:fillRect/>
        </a:stretch>
      </xdr:blipFill>
      <xdr:spPr>
        <a:xfrm>
          <a:off x="2402417" y="291517917"/>
          <a:ext cx="7355007" cy="4593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37</xdr:row>
      <xdr:rowOff>0</xdr:rowOff>
    </xdr:from>
    <xdr:to>
      <xdr:col>16</xdr:col>
      <xdr:colOff>304800</xdr:colOff>
      <xdr:row>38</xdr:row>
      <xdr:rowOff>133350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18</xdr:row>
      <xdr:rowOff>0</xdr:rowOff>
    </xdr:from>
    <xdr:to>
      <xdr:col>12</xdr:col>
      <xdr:colOff>304800</xdr:colOff>
      <xdr:row>18</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37</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37</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133350</xdr:colOff>
      <xdr:row>2</xdr:row>
      <xdr:rowOff>304799</xdr:rowOff>
    </xdr:from>
    <xdr:to>
      <xdr:col>6</xdr:col>
      <xdr:colOff>361950</xdr:colOff>
      <xdr:row>8</xdr:row>
      <xdr:rowOff>329697</xdr:rowOff>
    </xdr:to>
    <xdr:pic>
      <xdr:nvPicPr>
        <xdr:cNvPr id="3" name="Imagem 2">
          <a:extLst>
            <a:ext uri="{FF2B5EF4-FFF2-40B4-BE49-F238E27FC236}">
              <a16:creationId xmlns:a16="http://schemas.microsoft.com/office/drawing/2014/main" id="{25B5642F-18AF-5312-6B37-C9FB811104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238249"/>
          <a:ext cx="3219450" cy="2415673"/>
        </a:xfrm>
        <a:prstGeom prst="rect">
          <a:avLst/>
        </a:prstGeom>
        <a:noFill/>
        <a:ln>
          <a:noFill/>
        </a:ln>
      </xdr:spPr>
    </xdr:pic>
    <xdr:clientData/>
  </xdr:twoCellAnchor>
  <xdr:twoCellAnchor editAs="oneCell">
    <xdr:from>
      <xdr:col>6</xdr:col>
      <xdr:colOff>400050</xdr:colOff>
      <xdr:row>2</xdr:row>
      <xdr:rowOff>304799</xdr:rowOff>
    </xdr:from>
    <xdr:to>
      <xdr:col>11</xdr:col>
      <xdr:colOff>466725</xdr:colOff>
      <xdr:row>8</xdr:row>
      <xdr:rowOff>323849</xdr:rowOff>
    </xdr:to>
    <xdr:pic>
      <xdr:nvPicPr>
        <xdr:cNvPr id="5" name="Imagem 4">
          <a:extLst>
            <a:ext uri="{FF2B5EF4-FFF2-40B4-BE49-F238E27FC236}">
              <a16:creationId xmlns:a16="http://schemas.microsoft.com/office/drawing/2014/main" id="{C85C70C6-C4EF-55E8-DAA6-4590029AD2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2400" y="1238249"/>
          <a:ext cx="3143250" cy="2409825"/>
        </a:xfrm>
        <a:prstGeom prst="rect">
          <a:avLst/>
        </a:prstGeom>
        <a:noFill/>
        <a:ln>
          <a:noFill/>
        </a:ln>
      </xdr:spPr>
    </xdr:pic>
    <xdr:clientData/>
  </xdr:twoCellAnchor>
  <xdr:twoCellAnchor editAs="oneCell">
    <xdr:from>
      <xdr:col>11</xdr:col>
      <xdr:colOff>514349</xdr:colOff>
      <xdr:row>2</xdr:row>
      <xdr:rowOff>314324</xdr:rowOff>
    </xdr:from>
    <xdr:to>
      <xdr:col>16</xdr:col>
      <xdr:colOff>232990</xdr:colOff>
      <xdr:row>8</xdr:row>
      <xdr:rowOff>333374</xdr:rowOff>
    </xdr:to>
    <xdr:pic>
      <xdr:nvPicPr>
        <xdr:cNvPr id="7" name="Imagem 6">
          <a:extLst>
            <a:ext uri="{FF2B5EF4-FFF2-40B4-BE49-F238E27FC236}">
              <a16:creationId xmlns:a16="http://schemas.microsoft.com/office/drawing/2014/main" id="{50737B96-562A-D030-9644-5ED9F74DBC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4" y="1247774"/>
          <a:ext cx="3204791" cy="2409825"/>
        </a:xfrm>
        <a:prstGeom prst="rect">
          <a:avLst/>
        </a:prstGeom>
        <a:noFill/>
        <a:ln>
          <a:noFill/>
        </a:ln>
      </xdr:spPr>
    </xdr:pic>
    <xdr:clientData/>
  </xdr:twoCellAnchor>
  <xdr:twoCellAnchor editAs="oneCell">
    <xdr:from>
      <xdr:col>1</xdr:col>
      <xdr:colOff>204787</xdr:colOff>
      <xdr:row>11</xdr:row>
      <xdr:rowOff>557212</xdr:rowOff>
    </xdr:from>
    <xdr:to>
      <xdr:col>6</xdr:col>
      <xdr:colOff>223837</xdr:colOff>
      <xdr:row>15</xdr:row>
      <xdr:rowOff>752475</xdr:rowOff>
    </xdr:to>
    <xdr:pic>
      <xdr:nvPicPr>
        <xdr:cNvPr id="9" name="Imagem 8">
          <a:extLst>
            <a:ext uri="{FF2B5EF4-FFF2-40B4-BE49-F238E27FC236}">
              <a16:creationId xmlns:a16="http://schemas.microsoft.com/office/drawing/2014/main" id="{D7844071-81FD-2D07-C8BD-99552D7A66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6287" y="5014912"/>
          <a:ext cx="3009900" cy="2309813"/>
        </a:xfrm>
        <a:prstGeom prst="rect">
          <a:avLst/>
        </a:prstGeom>
        <a:noFill/>
        <a:ln>
          <a:noFill/>
        </a:ln>
      </xdr:spPr>
    </xdr:pic>
    <xdr:clientData/>
  </xdr:twoCellAnchor>
  <xdr:twoCellAnchor editAs="oneCell">
    <xdr:from>
      <xdr:col>6</xdr:col>
      <xdr:colOff>266699</xdr:colOff>
      <xdr:row>11</xdr:row>
      <xdr:rowOff>552450</xdr:rowOff>
    </xdr:from>
    <xdr:to>
      <xdr:col>11</xdr:col>
      <xdr:colOff>215573</xdr:colOff>
      <xdr:row>15</xdr:row>
      <xdr:rowOff>742950</xdr:rowOff>
    </xdr:to>
    <xdr:pic>
      <xdr:nvPicPr>
        <xdr:cNvPr id="10" name="Imagem 9">
          <a:extLst>
            <a:ext uri="{FF2B5EF4-FFF2-40B4-BE49-F238E27FC236}">
              <a16:creationId xmlns:a16="http://schemas.microsoft.com/office/drawing/2014/main" id="{B4BD012C-0ADA-F274-8FDE-163597DFB8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29049" y="5010150"/>
          <a:ext cx="3025449" cy="2305050"/>
        </a:xfrm>
        <a:prstGeom prst="rect">
          <a:avLst/>
        </a:prstGeom>
        <a:noFill/>
        <a:ln>
          <a:noFill/>
        </a:ln>
      </xdr:spPr>
    </xdr:pic>
    <xdr:clientData/>
  </xdr:twoCellAnchor>
  <xdr:twoCellAnchor editAs="oneCell">
    <xdr:from>
      <xdr:col>11</xdr:col>
      <xdr:colOff>257174</xdr:colOff>
      <xdr:row>11</xdr:row>
      <xdr:rowOff>552449</xdr:rowOff>
    </xdr:from>
    <xdr:to>
      <xdr:col>15</xdr:col>
      <xdr:colOff>576599</xdr:colOff>
      <xdr:row>15</xdr:row>
      <xdr:rowOff>752474</xdr:rowOff>
    </xdr:to>
    <xdr:pic>
      <xdr:nvPicPr>
        <xdr:cNvPr id="11" name="Imagem 10">
          <a:extLst>
            <a:ext uri="{FF2B5EF4-FFF2-40B4-BE49-F238E27FC236}">
              <a16:creationId xmlns:a16="http://schemas.microsoft.com/office/drawing/2014/main" id="{ABDF34AF-C11B-2C51-1879-F007543C14B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96099" y="5010149"/>
          <a:ext cx="3081675" cy="2314575"/>
        </a:xfrm>
        <a:prstGeom prst="rect">
          <a:avLst/>
        </a:prstGeom>
        <a:noFill/>
        <a:ln>
          <a:noFill/>
        </a:ln>
      </xdr:spPr>
    </xdr:pic>
    <xdr:clientData/>
  </xdr:twoCellAnchor>
  <xdr:twoCellAnchor editAs="oneCell">
    <xdr:from>
      <xdr:col>5</xdr:col>
      <xdr:colOff>295275</xdr:colOff>
      <xdr:row>18</xdr:row>
      <xdr:rowOff>447675</xdr:rowOff>
    </xdr:from>
    <xdr:to>
      <xdr:col>9</xdr:col>
      <xdr:colOff>76200</xdr:colOff>
      <xdr:row>25</xdr:row>
      <xdr:rowOff>393139</xdr:rowOff>
    </xdr:to>
    <xdr:pic>
      <xdr:nvPicPr>
        <xdr:cNvPr id="15" name="Imagem 14">
          <a:extLst>
            <a:ext uri="{FF2B5EF4-FFF2-40B4-BE49-F238E27FC236}">
              <a16:creationId xmlns:a16="http://schemas.microsoft.com/office/drawing/2014/main" id="{AF7E25D9-A118-C046-FD8F-49C0F53E41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48025" y="8639175"/>
          <a:ext cx="2247900" cy="2860114"/>
        </a:xfrm>
        <a:prstGeom prst="rect">
          <a:avLst/>
        </a:prstGeom>
        <a:noFill/>
        <a:ln>
          <a:noFill/>
        </a:ln>
      </xdr:spPr>
    </xdr:pic>
    <xdr:clientData/>
  </xdr:twoCellAnchor>
  <xdr:twoCellAnchor editAs="oneCell">
    <xdr:from>
      <xdr:col>9</xdr:col>
      <xdr:colOff>123825</xdr:colOff>
      <xdr:row>18</xdr:row>
      <xdr:rowOff>457200</xdr:rowOff>
    </xdr:from>
    <xdr:to>
      <xdr:col>12</xdr:col>
      <xdr:colOff>518609</xdr:colOff>
      <xdr:row>25</xdr:row>
      <xdr:rowOff>400050</xdr:rowOff>
    </xdr:to>
    <xdr:pic>
      <xdr:nvPicPr>
        <xdr:cNvPr id="16" name="Imagem 15">
          <a:extLst>
            <a:ext uri="{FF2B5EF4-FFF2-40B4-BE49-F238E27FC236}">
              <a16:creationId xmlns:a16="http://schemas.microsoft.com/office/drawing/2014/main" id="{74E3FCA0-9706-A68E-A852-9647D13446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43550" y="8648700"/>
          <a:ext cx="2223584" cy="2857500"/>
        </a:xfrm>
        <a:prstGeom prst="rect">
          <a:avLst/>
        </a:prstGeom>
        <a:noFill/>
        <a:ln>
          <a:noFill/>
        </a:ln>
      </xdr:spPr>
    </xdr:pic>
    <xdr:clientData/>
  </xdr:twoCellAnchor>
  <xdr:twoCellAnchor editAs="oneCell">
    <xdr:from>
      <xdr:col>1</xdr:col>
      <xdr:colOff>19050</xdr:colOff>
      <xdr:row>28</xdr:row>
      <xdr:rowOff>9526</xdr:rowOff>
    </xdr:from>
    <xdr:to>
      <xdr:col>7</xdr:col>
      <xdr:colOff>332979</xdr:colOff>
      <xdr:row>33</xdr:row>
      <xdr:rowOff>361951</xdr:rowOff>
    </xdr:to>
    <xdr:pic>
      <xdr:nvPicPr>
        <xdr:cNvPr id="18" name="Imagem 17">
          <a:extLst>
            <a:ext uri="{FF2B5EF4-FFF2-40B4-BE49-F238E27FC236}">
              <a16:creationId xmlns:a16="http://schemas.microsoft.com/office/drawing/2014/main" id="{0A40C74B-856E-1EDF-C8DC-7182A0D551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90550" y="12887326"/>
          <a:ext cx="3914379" cy="2609850"/>
        </a:xfrm>
        <a:prstGeom prst="rect">
          <a:avLst/>
        </a:prstGeom>
        <a:noFill/>
        <a:ln>
          <a:noFill/>
        </a:ln>
      </xdr:spPr>
    </xdr:pic>
    <xdr:clientData/>
  </xdr:twoCellAnchor>
  <xdr:twoCellAnchor editAs="oneCell">
    <xdr:from>
      <xdr:col>7</xdr:col>
      <xdr:colOff>380999</xdr:colOff>
      <xdr:row>28</xdr:row>
      <xdr:rowOff>0</xdr:rowOff>
    </xdr:from>
    <xdr:to>
      <xdr:col>10</xdr:col>
      <xdr:colOff>489799</xdr:colOff>
      <xdr:row>33</xdr:row>
      <xdr:rowOff>361950</xdr:rowOff>
    </xdr:to>
    <xdr:pic>
      <xdr:nvPicPr>
        <xdr:cNvPr id="23" name="Imagem 22">
          <a:extLst>
            <a:ext uri="{FF2B5EF4-FFF2-40B4-BE49-F238E27FC236}">
              <a16:creationId xmlns:a16="http://schemas.microsoft.com/office/drawing/2014/main" id="{79EFC643-23DA-728B-F317-A0DDCB887F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52949" y="12982575"/>
          <a:ext cx="1966175" cy="2619375"/>
        </a:xfrm>
        <a:prstGeom prst="rect">
          <a:avLst/>
        </a:prstGeom>
        <a:noFill/>
        <a:ln>
          <a:noFill/>
        </a:ln>
      </xdr:spPr>
    </xdr:pic>
    <xdr:clientData/>
  </xdr:twoCellAnchor>
  <xdr:twoCellAnchor editAs="oneCell">
    <xdr:from>
      <xdr:col>10</xdr:col>
      <xdr:colOff>542925</xdr:colOff>
      <xdr:row>27</xdr:row>
      <xdr:rowOff>447674</xdr:rowOff>
    </xdr:from>
    <xdr:to>
      <xdr:col>16</xdr:col>
      <xdr:colOff>80667</xdr:colOff>
      <xdr:row>33</xdr:row>
      <xdr:rowOff>361949</xdr:rowOff>
    </xdr:to>
    <xdr:pic>
      <xdr:nvPicPr>
        <xdr:cNvPr id="28" name="Imagem 27">
          <a:extLst>
            <a:ext uri="{FF2B5EF4-FFF2-40B4-BE49-F238E27FC236}">
              <a16:creationId xmlns:a16="http://schemas.microsoft.com/office/drawing/2014/main" id="{B6F84ECC-0FCC-480A-46BD-39AC081EF8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14514" t="7474"/>
        <a:stretch>
          <a:fillRect/>
        </a:stretch>
      </xdr:blipFill>
      <xdr:spPr bwMode="auto">
        <a:xfrm>
          <a:off x="6572250" y="12982574"/>
          <a:ext cx="3633492" cy="2619375"/>
        </a:xfrm>
        <a:prstGeom prst="rect">
          <a:avLst/>
        </a:prstGeom>
        <a:noFill/>
        <a:ln>
          <a:noFill/>
        </a:ln>
      </xdr:spPr>
    </xdr:pic>
    <xdr:clientData/>
  </xdr:twoCellAnchor>
  <xdr:twoCellAnchor editAs="oneCell">
    <xdr:from>
      <xdr:col>7</xdr:col>
      <xdr:colOff>66675</xdr:colOff>
      <xdr:row>39</xdr:row>
      <xdr:rowOff>9524</xdr:rowOff>
    </xdr:from>
    <xdr:to>
      <xdr:col>11</xdr:col>
      <xdr:colOff>38100</xdr:colOff>
      <xdr:row>50</xdr:row>
      <xdr:rowOff>193958</xdr:rowOff>
    </xdr:to>
    <xdr:pic>
      <xdr:nvPicPr>
        <xdr:cNvPr id="29" name="Imagem 28">
          <a:extLst>
            <a:ext uri="{FF2B5EF4-FFF2-40B4-BE49-F238E27FC236}">
              <a16:creationId xmlns:a16="http://schemas.microsoft.com/office/drawing/2014/main" id="{0148B8B2-668E-C385-A872-90FA35001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t="15825" r="1790"/>
        <a:stretch>
          <a:fillRect/>
        </a:stretch>
      </xdr:blipFill>
      <xdr:spPr bwMode="auto">
        <a:xfrm>
          <a:off x="4238625" y="17411699"/>
          <a:ext cx="2438400" cy="2784759"/>
        </a:xfrm>
        <a:prstGeom prst="rect">
          <a:avLst/>
        </a:prstGeom>
        <a:noFill/>
        <a:ln>
          <a:noFill/>
        </a:ln>
      </xdr:spPr>
    </xdr:pic>
    <xdr:clientData/>
  </xdr:twoCellAnchor>
  <xdr:twoCellAnchor editAs="oneCell">
    <xdr:from>
      <xdr:col>7</xdr:col>
      <xdr:colOff>104775</xdr:colOff>
      <xdr:row>53</xdr:row>
      <xdr:rowOff>104775</xdr:rowOff>
    </xdr:from>
    <xdr:to>
      <xdr:col>11</xdr:col>
      <xdr:colOff>161925</xdr:colOff>
      <xdr:row>69</xdr:row>
      <xdr:rowOff>42935</xdr:rowOff>
    </xdr:to>
    <xdr:pic>
      <xdr:nvPicPr>
        <xdr:cNvPr id="31" name="Imagem 30">
          <a:extLst>
            <a:ext uri="{FF2B5EF4-FFF2-40B4-BE49-F238E27FC236}">
              <a16:creationId xmlns:a16="http://schemas.microsoft.com/office/drawing/2014/main" id="{2E1AB780-F8E0-1DF9-9956-C77F3E9D5F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76725" y="21431250"/>
          <a:ext cx="2524125" cy="3176660"/>
        </a:xfrm>
        <a:prstGeom prst="rect">
          <a:avLst/>
        </a:prstGeom>
        <a:noFill/>
        <a:ln>
          <a:noFill/>
        </a:ln>
      </xdr:spPr>
    </xdr:pic>
    <xdr:clientData/>
  </xdr:twoCellAnchor>
  <xdr:twoCellAnchor editAs="oneCell">
    <xdr:from>
      <xdr:col>4</xdr:col>
      <xdr:colOff>228600</xdr:colOff>
      <xdr:row>73</xdr:row>
      <xdr:rowOff>9525</xdr:rowOff>
    </xdr:from>
    <xdr:to>
      <xdr:col>9</xdr:col>
      <xdr:colOff>29549</xdr:colOff>
      <xdr:row>84</xdr:row>
      <xdr:rowOff>9525</xdr:rowOff>
    </xdr:to>
    <xdr:pic>
      <xdr:nvPicPr>
        <xdr:cNvPr id="32" name="Imagem 31">
          <a:extLst>
            <a:ext uri="{FF2B5EF4-FFF2-40B4-BE49-F238E27FC236}">
              <a16:creationId xmlns:a16="http://schemas.microsoft.com/office/drawing/2014/main" id="{C5D4FB4F-5674-AED3-FC53-D44386C547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1750" y="26327100"/>
          <a:ext cx="2877524" cy="2171700"/>
        </a:xfrm>
        <a:prstGeom prst="rect">
          <a:avLst/>
        </a:prstGeom>
        <a:noFill/>
        <a:ln>
          <a:noFill/>
        </a:ln>
      </xdr:spPr>
    </xdr:pic>
    <xdr:clientData/>
  </xdr:twoCellAnchor>
  <xdr:twoCellAnchor editAs="oneCell">
    <xdr:from>
      <xdr:col>9</xdr:col>
      <xdr:colOff>95250</xdr:colOff>
      <xdr:row>73</xdr:row>
      <xdr:rowOff>0</xdr:rowOff>
    </xdr:from>
    <xdr:to>
      <xdr:col>13</xdr:col>
      <xdr:colOff>596143</xdr:colOff>
      <xdr:row>84</xdr:row>
      <xdr:rowOff>9525</xdr:rowOff>
    </xdr:to>
    <xdr:pic>
      <xdr:nvPicPr>
        <xdr:cNvPr id="33" name="Imagem 32">
          <a:extLst>
            <a:ext uri="{FF2B5EF4-FFF2-40B4-BE49-F238E27FC236}">
              <a16:creationId xmlns:a16="http://schemas.microsoft.com/office/drawing/2014/main" id="{E66C42D9-E7A1-11B6-8614-4A24848D720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14975" y="26317575"/>
          <a:ext cx="2910718" cy="2181225"/>
        </a:xfrm>
        <a:prstGeom prst="rect">
          <a:avLst/>
        </a:prstGeom>
        <a:noFill/>
        <a:ln>
          <a:noFill/>
        </a:ln>
      </xdr:spPr>
    </xdr:pic>
    <xdr:clientData/>
  </xdr:twoCellAnchor>
  <xdr:twoCellAnchor editAs="oneCell">
    <xdr:from>
      <xdr:col>11</xdr:col>
      <xdr:colOff>457200</xdr:colOff>
      <xdr:row>90</xdr:row>
      <xdr:rowOff>0</xdr:rowOff>
    </xdr:from>
    <xdr:to>
      <xdr:col>16</xdr:col>
      <xdr:colOff>217120</xdr:colOff>
      <xdr:row>101</xdr:row>
      <xdr:rowOff>76200</xdr:rowOff>
    </xdr:to>
    <xdr:pic>
      <xdr:nvPicPr>
        <xdr:cNvPr id="34" name="Imagem 33">
          <a:extLst>
            <a:ext uri="{FF2B5EF4-FFF2-40B4-BE49-F238E27FC236}">
              <a16:creationId xmlns:a16="http://schemas.microsoft.com/office/drawing/2014/main" id="{23BDF5B8-DD0A-01AB-BF56-3AB0211B1B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096125" y="29898975"/>
          <a:ext cx="3246070" cy="2171700"/>
        </a:xfrm>
        <a:prstGeom prst="rect">
          <a:avLst/>
        </a:prstGeom>
        <a:noFill/>
        <a:ln>
          <a:noFill/>
        </a:ln>
      </xdr:spPr>
    </xdr:pic>
    <xdr:clientData/>
  </xdr:twoCellAnchor>
  <xdr:twoCellAnchor editAs="oneCell">
    <xdr:from>
      <xdr:col>1</xdr:col>
      <xdr:colOff>295274</xdr:colOff>
      <xdr:row>90</xdr:row>
      <xdr:rowOff>9524</xdr:rowOff>
    </xdr:from>
    <xdr:to>
      <xdr:col>6</xdr:col>
      <xdr:colOff>543750</xdr:colOff>
      <xdr:row>101</xdr:row>
      <xdr:rowOff>76200</xdr:rowOff>
    </xdr:to>
    <xdr:pic>
      <xdr:nvPicPr>
        <xdr:cNvPr id="35" name="Imagem 34">
          <a:extLst>
            <a:ext uri="{FF2B5EF4-FFF2-40B4-BE49-F238E27FC236}">
              <a16:creationId xmlns:a16="http://schemas.microsoft.com/office/drawing/2014/main" id="{307C3B68-020A-FFA4-D4B4-104BA8EEC1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66774" y="29908499"/>
          <a:ext cx="3239326" cy="2162176"/>
        </a:xfrm>
        <a:prstGeom prst="rect">
          <a:avLst/>
        </a:prstGeom>
        <a:noFill/>
        <a:ln>
          <a:noFill/>
        </a:ln>
      </xdr:spPr>
    </xdr:pic>
    <xdr:clientData/>
  </xdr:twoCellAnchor>
  <xdr:twoCellAnchor editAs="oneCell">
    <xdr:from>
      <xdr:col>6</xdr:col>
      <xdr:colOff>600075</xdr:colOff>
      <xdr:row>89</xdr:row>
      <xdr:rowOff>190499</xdr:rowOff>
    </xdr:from>
    <xdr:to>
      <xdr:col>11</xdr:col>
      <xdr:colOff>397873</xdr:colOff>
      <xdr:row>101</xdr:row>
      <xdr:rowOff>66674</xdr:rowOff>
    </xdr:to>
    <xdr:pic>
      <xdr:nvPicPr>
        <xdr:cNvPr id="36" name="Imagem 35">
          <a:extLst>
            <a:ext uri="{FF2B5EF4-FFF2-40B4-BE49-F238E27FC236}">
              <a16:creationId xmlns:a16="http://schemas.microsoft.com/office/drawing/2014/main" id="{4C345084-AB9E-2799-EDAC-4F666CA4361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62425" y="29898974"/>
          <a:ext cx="2874373" cy="2162175"/>
        </a:xfrm>
        <a:prstGeom prst="rect">
          <a:avLst/>
        </a:prstGeom>
        <a:noFill/>
        <a:ln>
          <a:noFill/>
        </a:ln>
      </xdr:spPr>
    </xdr:pic>
    <xdr:clientData/>
  </xdr:twoCellAnchor>
  <xdr:twoCellAnchor editAs="oneCell">
    <xdr:from>
      <xdr:col>4</xdr:col>
      <xdr:colOff>57150</xdr:colOff>
      <xdr:row>106</xdr:row>
      <xdr:rowOff>9525</xdr:rowOff>
    </xdr:from>
    <xdr:to>
      <xdr:col>9</xdr:col>
      <xdr:colOff>47351</xdr:colOff>
      <xdr:row>117</xdr:row>
      <xdr:rowOff>9525</xdr:rowOff>
    </xdr:to>
    <xdr:pic>
      <xdr:nvPicPr>
        <xdr:cNvPr id="37" name="Imagem 36">
          <a:extLst>
            <a:ext uri="{FF2B5EF4-FFF2-40B4-BE49-F238E27FC236}">
              <a16:creationId xmlns:a16="http://schemas.microsoft.com/office/drawing/2014/main" id="{DB09D37C-B937-CC8D-633B-046EDCF3A5A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00300" y="33194625"/>
          <a:ext cx="3066776" cy="2095500"/>
        </a:xfrm>
        <a:prstGeom prst="rect">
          <a:avLst/>
        </a:prstGeom>
        <a:noFill/>
        <a:ln>
          <a:noFill/>
        </a:ln>
      </xdr:spPr>
    </xdr:pic>
    <xdr:clientData/>
  </xdr:twoCellAnchor>
  <xdr:twoCellAnchor editAs="oneCell">
    <xdr:from>
      <xdr:col>9</xdr:col>
      <xdr:colOff>104774</xdr:colOff>
      <xdr:row>106</xdr:row>
      <xdr:rowOff>9525</xdr:rowOff>
    </xdr:from>
    <xdr:to>
      <xdr:col>13</xdr:col>
      <xdr:colOff>795808</xdr:colOff>
      <xdr:row>116</xdr:row>
      <xdr:rowOff>171450</xdr:rowOff>
    </xdr:to>
    <xdr:pic>
      <xdr:nvPicPr>
        <xdr:cNvPr id="38" name="Imagem 37">
          <a:extLst>
            <a:ext uri="{FF2B5EF4-FFF2-40B4-BE49-F238E27FC236}">
              <a16:creationId xmlns:a16="http://schemas.microsoft.com/office/drawing/2014/main" id="{F4521888-0248-C225-B106-762F9BAED7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24499" y="33194625"/>
          <a:ext cx="3100859" cy="206692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22" zoomScale="80" zoomScaleNormal="80" zoomScaleSheetLayoutView="80" zoomScalePageLayoutView="60" workbookViewId="0">
      <selection activeCell="R52" sqref="R52"/>
    </sheetView>
  </sheetViews>
  <sheetFormatPr defaultRowHeight="15" x14ac:dyDescent="0.25"/>
  <cols>
    <col min="11" max="11" width="9" customWidth="1"/>
    <col min="14" max="14" width="7.85546875" customWidth="1"/>
  </cols>
  <sheetData>
    <row r="49" spans="13:13" x14ac:dyDescent="0.25">
      <c r="M49" s="157"/>
    </row>
    <row r="60" spans="13:13" ht="33.75" customHeight="1" x14ac:dyDescent="0.25"/>
    <row r="133" spans="1:5" ht="15.75" customHeight="1" thickBot="1" x14ac:dyDescent="0.3"/>
    <row r="134" spans="1:5" ht="30" customHeight="1" thickTop="1" x14ac:dyDescent="0.25">
      <c r="A134" s="402"/>
      <c r="B134" s="402"/>
      <c r="C134" s="402"/>
      <c r="D134" s="402"/>
      <c r="E134" s="402"/>
    </row>
    <row r="207" spans="1:5" ht="18" customHeight="1" thickBot="1" x14ac:dyDescent="0.3">
      <c r="A207" s="400"/>
      <c r="B207" s="400"/>
      <c r="C207" s="400"/>
      <c r="D207" s="400"/>
      <c r="E207" s="400"/>
    </row>
    <row r="208" spans="1:5" ht="15.75" thickTop="1" x14ac:dyDescent="0.25"/>
    <row r="295" spans="1:1" x14ac:dyDescent="0.25">
      <c r="A295" s="343"/>
    </row>
    <row r="296" spans="1:1" x14ac:dyDescent="0.25">
      <c r="A296" s="343"/>
    </row>
    <row r="297" spans="1:1" x14ac:dyDescent="0.25">
      <c r="A297" s="343"/>
    </row>
    <row r="298" spans="1:1" x14ac:dyDescent="0.25">
      <c r="A298" s="343"/>
    </row>
    <row r="299" spans="1:1" x14ac:dyDescent="0.25">
      <c r="A299" s="343"/>
    </row>
    <row r="300" spans="1:1" x14ac:dyDescent="0.25">
      <c r="A300" s="343"/>
    </row>
    <row r="301" spans="1:1" x14ac:dyDescent="0.25">
      <c r="A301" s="343"/>
    </row>
    <row r="319" spans="2:10" ht="51.75" customHeight="1" x14ac:dyDescent="0.25">
      <c r="B319" s="352"/>
      <c r="C319" s="352"/>
      <c r="D319" s="352"/>
      <c r="E319" s="352"/>
      <c r="F319" s="352"/>
      <c r="G319" s="352"/>
      <c r="H319" s="352"/>
      <c r="I319" s="352"/>
      <c r="J319" s="352"/>
    </row>
    <row r="320" spans="2:10" x14ac:dyDescent="0.25">
      <c r="B320" s="358"/>
      <c r="C320" s="358"/>
      <c r="D320" s="358"/>
      <c r="E320" s="358"/>
      <c r="F320" s="358"/>
      <c r="G320" s="358"/>
      <c r="H320" s="358"/>
      <c r="I320" s="358"/>
      <c r="J320" s="358"/>
    </row>
    <row r="507" spans="1:10" ht="354.75" customHeight="1" x14ac:dyDescent="0.25">
      <c r="A507" s="133"/>
      <c r="B507" s="133"/>
      <c r="C507" s="133"/>
      <c r="D507" s="133"/>
      <c r="E507" s="133"/>
      <c r="F507" s="133"/>
      <c r="G507" s="133"/>
      <c r="H507" s="133"/>
      <c r="I507" s="133"/>
      <c r="J507" s="133"/>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204" customWidth="1"/>
    <col min="7" max="7" width="22.42578125" customWidth="1"/>
  </cols>
  <sheetData>
    <row r="3" spans="1:1" ht="16.5" thickBot="1" x14ac:dyDescent="0.3">
      <c r="A3" s="492" t="s">
        <v>53</v>
      </c>
    </row>
    <row r="4" spans="1:1" ht="15.75" customHeight="1" thickTop="1" x14ac:dyDescent="0.25">
      <c r="A4" s="91" t="s">
        <v>61</v>
      </c>
    </row>
    <row r="5" spans="1:1" ht="15" customHeight="1" x14ac:dyDescent="0.25">
      <c r="A5" s="91" t="s">
        <v>70</v>
      </c>
    </row>
    <row r="6" spans="1:1" ht="15.75" customHeight="1" x14ac:dyDescent="0.25">
      <c r="A6" s="95" t="s">
        <v>84</v>
      </c>
    </row>
    <row r="7" spans="1:1" ht="15" customHeight="1" x14ac:dyDescent="0.25">
      <c r="A7" s="95" t="s">
        <v>96</v>
      </c>
    </row>
    <row r="8" spans="1:1" ht="15.75" customHeight="1" x14ac:dyDescent="0.25">
      <c r="A8" s="91" t="s">
        <v>104</v>
      </c>
    </row>
    <row r="9" spans="1:1" x14ac:dyDescent="0.25">
      <c r="A9" s="95" t="s">
        <v>108</v>
      </c>
    </row>
    <row r="10" spans="1:1" ht="15" customHeight="1" x14ac:dyDescent="0.25">
      <c r="A10" s="95" t="s">
        <v>117</v>
      </c>
    </row>
    <row r="11" spans="1:1" x14ac:dyDescent="0.25">
      <c r="A11" s="91" t="s">
        <v>121</v>
      </c>
    </row>
    <row r="12" spans="1:1" x14ac:dyDescent="0.25">
      <c r="A12" s="91" t="s">
        <v>123</v>
      </c>
    </row>
    <row r="13" spans="1:1" ht="15" customHeight="1" x14ac:dyDescent="0.25">
      <c r="A13" s="95" t="s">
        <v>130</v>
      </c>
    </row>
    <row r="14" spans="1:1" x14ac:dyDescent="0.25">
      <c r="A14" s="95" t="s">
        <v>144</v>
      </c>
    </row>
    <row r="15" spans="1:1" x14ac:dyDescent="0.25">
      <c r="A15" s="91" t="s">
        <v>147</v>
      </c>
    </row>
    <row r="16" spans="1:1" ht="15" customHeight="1" x14ac:dyDescent="0.25">
      <c r="A16" s="95" t="s">
        <v>158</v>
      </c>
    </row>
    <row r="17" spans="1:1" x14ac:dyDescent="0.25">
      <c r="A17" s="93" t="s">
        <v>171</v>
      </c>
    </row>
    <row r="18" spans="1:1" x14ac:dyDescent="0.25">
      <c r="A18" s="91" t="s">
        <v>177</v>
      </c>
    </row>
    <row r="19" spans="1:1" x14ac:dyDescent="0.25">
      <c r="A19" s="95" t="s">
        <v>182</v>
      </c>
    </row>
    <row r="20" spans="1:1" x14ac:dyDescent="0.25">
      <c r="A20" s="95" t="s">
        <v>192</v>
      </c>
    </row>
    <row r="21" spans="1:1" x14ac:dyDescent="0.25">
      <c r="A21" s="91" t="s">
        <v>194</v>
      </c>
    </row>
    <row r="22" spans="1:1" x14ac:dyDescent="0.25">
      <c r="A22" s="91" t="s">
        <v>199</v>
      </c>
    </row>
    <row r="23" spans="1:1" x14ac:dyDescent="0.25">
      <c r="A23" s="490" t="s">
        <v>201</v>
      </c>
    </row>
    <row r="24" spans="1:1" x14ac:dyDescent="0.25">
      <c r="A24" s="91" t="s">
        <v>203</v>
      </c>
    </row>
    <row r="25" spans="1:1" x14ac:dyDescent="0.25">
      <c r="A25" s="91" t="s">
        <v>205</v>
      </c>
    </row>
    <row r="26" spans="1:1" ht="15" customHeight="1" x14ac:dyDescent="0.25">
      <c r="A26" s="92" t="s">
        <v>210</v>
      </c>
    </row>
    <row r="27" spans="1:1" x14ac:dyDescent="0.25">
      <c r="A27" s="491" t="s">
        <v>1045</v>
      </c>
    </row>
    <row r="28" spans="1:1" x14ac:dyDescent="0.25">
      <c r="A28" s="93" t="s">
        <v>217</v>
      </c>
    </row>
    <row r="29" spans="1:1" ht="15" customHeight="1" x14ac:dyDescent="0.25">
      <c r="A29" s="92" t="s">
        <v>219</v>
      </c>
    </row>
    <row r="30" spans="1:1" x14ac:dyDescent="0.25">
      <c r="A30" s="93" t="s">
        <v>230</v>
      </c>
    </row>
    <row r="31" spans="1:1" x14ac:dyDescent="0.25">
      <c r="A31" s="92" t="s">
        <v>241</v>
      </c>
    </row>
    <row r="32" spans="1:1" x14ac:dyDescent="0.25">
      <c r="A32" s="93" t="s">
        <v>248</v>
      </c>
    </row>
    <row r="33" spans="1:3" ht="15" customHeight="1" x14ac:dyDescent="0.25">
      <c r="A33" s="92" t="s">
        <v>251</v>
      </c>
    </row>
    <row r="34" spans="1:3" x14ac:dyDescent="0.25">
      <c r="A34" s="92" t="s">
        <v>276</v>
      </c>
    </row>
    <row r="35" spans="1:3" ht="15" customHeight="1" x14ac:dyDescent="0.25">
      <c r="A35" s="92" t="s">
        <v>285</v>
      </c>
    </row>
    <row r="36" spans="1:3" ht="15" customHeight="1" x14ac:dyDescent="0.25">
      <c r="A36" s="93" t="s">
        <v>291</v>
      </c>
    </row>
    <row r="37" spans="1:3" ht="30" x14ac:dyDescent="0.25">
      <c r="A37" s="93" t="s">
        <v>294</v>
      </c>
    </row>
    <row r="38" spans="1:3" ht="15.75" customHeight="1" x14ac:dyDescent="0.25">
      <c r="A38" s="93" t="s">
        <v>316</v>
      </c>
      <c r="C38" s="94" t="s">
        <v>1208</v>
      </c>
    </row>
    <row r="41" spans="1:3" ht="15.75" x14ac:dyDescent="0.25">
      <c r="A41" s="252" t="s">
        <v>346</v>
      </c>
    </row>
    <row r="42" spans="1:3" x14ac:dyDescent="0.25">
      <c r="A42" s="127" t="s">
        <v>348</v>
      </c>
    </row>
    <row r="43" spans="1:3" ht="15" customHeight="1" x14ac:dyDescent="0.25">
      <c r="A43" s="126" t="s">
        <v>362</v>
      </c>
    </row>
    <row r="44" spans="1:3" ht="23.25" customHeight="1" x14ac:dyDescent="0.25">
      <c r="A44" s="126" t="s">
        <v>369</v>
      </c>
    </row>
    <row r="45" spans="1:3" ht="32.25" customHeight="1" x14ac:dyDescent="0.25">
      <c r="A45" s="63" t="s">
        <v>418</v>
      </c>
    </row>
    <row r="46" spans="1:3" x14ac:dyDescent="0.25">
      <c r="A46" s="126" t="s">
        <v>422</v>
      </c>
    </row>
    <row r="47" spans="1:3" ht="15" customHeight="1" x14ac:dyDescent="0.25">
      <c r="A47" s="497" t="s">
        <v>431</v>
      </c>
    </row>
    <row r="48" spans="1:3" ht="15" customHeight="1" x14ac:dyDescent="0.25">
      <c r="A48" s="63" t="s">
        <v>441</v>
      </c>
    </row>
    <row r="49" spans="1:3" x14ac:dyDescent="0.25">
      <c r="A49" s="128" t="s">
        <v>438</v>
      </c>
    </row>
    <row r="50" spans="1:3" ht="15" customHeight="1" x14ac:dyDescent="0.25">
      <c r="A50" s="126" t="s">
        <v>447</v>
      </c>
    </row>
    <row r="51" spans="1:3" x14ac:dyDescent="0.25">
      <c r="A51" s="128" t="s">
        <v>456</v>
      </c>
    </row>
    <row r="52" spans="1:3" x14ac:dyDescent="0.25">
      <c r="A52" s="487" t="s">
        <v>467</v>
      </c>
    </row>
    <row r="53" spans="1:3" x14ac:dyDescent="0.25">
      <c r="A53" s="126" t="s">
        <v>477</v>
      </c>
      <c r="C53" s="94" t="s">
        <v>1209</v>
      </c>
    </row>
    <row r="54" spans="1:3" ht="15" customHeight="1" x14ac:dyDescent="0.2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1" t="s">
        <v>53</v>
      </c>
    </row>
    <row r="4" spans="1:1" ht="15" customHeight="1" thickTop="1" x14ac:dyDescent="0.25">
      <c r="A4" s="64" t="s">
        <v>171</v>
      </c>
    </row>
    <row r="5" spans="1:1" ht="15" customHeight="1" x14ac:dyDescent="0.25">
      <c r="A5" s="63" t="s">
        <v>121</v>
      </c>
    </row>
    <row r="6" spans="1:1" ht="15" customHeight="1" x14ac:dyDescent="0.25">
      <c r="A6" s="126" t="s">
        <v>130</v>
      </c>
    </row>
    <row r="7" spans="1:1" ht="15" customHeight="1" x14ac:dyDescent="0.25">
      <c r="A7" s="128" t="s">
        <v>219</v>
      </c>
    </row>
    <row r="8" spans="1:1" ht="15" customHeight="1" x14ac:dyDescent="0.25">
      <c r="A8" s="64" t="s">
        <v>1089</v>
      </c>
    </row>
    <row r="9" spans="1:1" x14ac:dyDescent="0.25">
      <c r="A9" s="126" t="s">
        <v>96</v>
      </c>
    </row>
    <row r="10" spans="1:1" ht="15" customHeight="1" x14ac:dyDescent="0.25">
      <c r="A10" s="126" t="s">
        <v>201</v>
      </c>
    </row>
    <row r="11" spans="1:1" x14ac:dyDescent="0.25">
      <c r="A11" s="63" t="s">
        <v>182</v>
      </c>
    </row>
    <row r="12" spans="1:1" x14ac:dyDescent="0.25">
      <c r="A12" s="63" t="s">
        <v>147</v>
      </c>
    </row>
    <row r="13" spans="1:1" ht="15" customHeight="1" x14ac:dyDescent="0.25">
      <c r="A13" s="126" t="s">
        <v>104</v>
      </c>
    </row>
    <row r="14" spans="1:1" ht="15" customHeight="1" x14ac:dyDescent="0.25">
      <c r="A14" s="126" t="s">
        <v>61</v>
      </c>
    </row>
    <row r="15" spans="1:1" x14ac:dyDescent="0.25">
      <c r="A15" s="63" t="s">
        <v>70</v>
      </c>
    </row>
    <row r="16" spans="1:1" ht="15" customHeight="1" x14ac:dyDescent="0.25">
      <c r="A16" s="128" t="s">
        <v>210</v>
      </c>
    </row>
    <row r="17" spans="1:1" x14ac:dyDescent="0.25">
      <c r="A17" s="63" t="s">
        <v>84</v>
      </c>
    </row>
    <row r="18" spans="1:1" x14ac:dyDescent="0.25">
      <c r="A18" s="63" t="s">
        <v>108</v>
      </c>
    </row>
    <row r="19" spans="1:1" ht="15.75" customHeight="1" x14ac:dyDescent="0.25">
      <c r="A19" s="128" t="s">
        <v>251</v>
      </c>
    </row>
    <row r="20" spans="1:1" x14ac:dyDescent="0.25">
      <c r="A20" s="63" t="s">
        <v>177</v>
      </c>
    </row>
    <row r="21" spans="1:1" x14ac:dyDescent="0.25">
      <c r="A21" s="63" t="s">
        <v>199</v>
      </c>
    </row>
    <row r="22" spans="1:1" x14ac:dyDescent="0.25">
      <c r="A22" s="89" t="s">
        <v>144</v>
      </c>
    </row>
    <row r="23" spans="1:1" x14ac:dyDescent="0.25">
      <c r="A23" s="64" t="s">
        <v>1045</v>
      </c>
    </row>
    <row r="24" spans="1:1" x14ac:dyDescent="0.25">
      <c r="A24" s="64" t="s">
        <v>276</v>
      </c>
    </row>
    <row r="25" spans="1:1" ht="15" customHeight="1" x14ac:dyDescent="0.25">
      <c r="A25" s="128" t="s">
        <v>294</v>
      </c>
    </row>
    <row r="26" spans="1:1" x14ac:dyDescent="0.25">
      <c r="A26" s="90" t="s">
        <v>217</v>
      </c>
    </row>
    <row r="27" spans="1:1" x14ac:dyDescent="0.25">
      <c r="A27" s="64" t="s">
        <v>285</v>
      </c>
    </row>
    <row r="28" spans="1:1" ht="15" customHeight="1" x14ac:dyDescent="0.25">
      <c r="A28" s="128" t="s">
        <v>230</v>
      </c>
    </row>
    <row r="29" spans="1:1" x14ac:dyDescent="0.25">
      <c r="A29" s="89" t="s">
        <v>117</v>
      </c>
    </row>
    <row r="30" spans="1:1" x14ac:dyDescent="0.25">
      <c r="A30" s="64" t="s">
        <v>316</v>
      </c>
    </row>
    <row r="31" spans="1:1" x14ac:dyDescent="0.25">
      <c r="A31" s="128" t="s">
        <v>304</v>
      </c>
    </row>
    <row r="32" spans="1:1" x14ac:dyDescent="0.25">
      <c r="A32" s="64" t="s">
        <v>291</v>
      </c>
    </row>
    <row r="33" spans="1:2" ht="15" customHeight="1" x14ac:dyDescent="0.25">
      <c r="A33" s="63" t="s">
        <v>194</v>
      </c>
    </row>
    <row r="34" spans="1:2" x14ac:dyDescent="0.25">
      <c r="A34" s="126" t="s">
        <v>205</v>
      </c>
    </row>
    <row r="35" spans="1:2" ht="15" customHeight="1" x14ac:dyDescent="0.25">
      <c r="A35" s="128" t="s">
        <v>241</v>
      </c>
    </row>
    <row r="36" spans="1:2" ht="15" customHeight="1" x14ac:dyDescent="0.25">
      <c r="A36" s="63" t="s">
        <v>203</v>
      </c>
    </row>
    <row r="37" spans="1:2" x14ac:dyDescent="0.25">
      <c r="A37" s="64" t="s">
        <v>248</v>
      </c>
    </row>
    <row r="38" spans="1:2" ht="15.75" customHeight="1" x14ac:dyDescent="0.25">
      <c r="A38" s="126" t="s">
        <v>123</v>
      </c>
    </row>
    <row r="39" spans="1:2" x14ac:dyDescent="0.25">
      <c r="A39" s="63" t="s">
        <v>158</v>
      </c>
    </row>
    <row r="40" spans="1:2" x14ac:dyDescent="0.25">
      <c r="A40" s="64" t="s">
        <v>1202</v>
      </c>
      <c r="B40" s="94">
        <v>37</v>
      </c>
    </row>
    <row r="43" spans="1:2" ht="15.75" x14ac:dyDescent="0.25">
      <c r="A43" s="252" t="s">
        <v>346</v>
      </c>
    </row>
    <row r="44" spans="1:2" ht="15" customHeight="1" x14ac:dyDescent="0.25">
      <c r="A44" s="126" t="s">
        <v>362</v>
      </c>
    </row>
    <row r="45" spans="1:2" ht="15" customHeight="1" x14ac:dyDescent="0.25">
      <c r="A45" s="126" t="s">
        <v>369</v>
      </c>
    </row>
    <row r="46" spans="1:2" ht="15" customHeight="1" x14ac:dyDescent="0.25">
      <c r="A46" s="126" t="s">
        <v>422</v>
      </c>
    </row>
    <row r="47" spans="1:2" x14ac:dyDescent="0.25">
      <c r="A47" s="497" t="s">
        <v>431</v>
      </c>
    </row>
    <row r="48" spans="1:2" ht="15" customHeight="1" x14ac:dyDescent="0.25">
      <c r="A48" s="63" t="s">
        <v>441</v>
      </c>
    </row>
    <row r="49" spans="1:2" x14ac:dyDescent="0.25">
      <c r="A49" s="128" t="s">
        <v>438</v>
      </c>
    </row>
    <row r="50" spans="1:2" x14ac:dyDescent="0.25">
      <c r="A50" s="126" t="s">
        <v>447</v>
      </c>
    </row>
    <row r="51" spans="1:2" x14ac:dyDescent="0.25">
      <c r="A51" s="128" t="s">
        <v>456</v>
      </c>
    </row>
    <row r="52" spans="1:2" ht="15" customHeight="1" x14ac:dyDescent="0.25">
      <c r="A52" s="487" t="s">
        <v>467</v>
      </c>
    </row>
    <row r="53" spans="1:2" x14ac:dyDescent="0.25">
      <c r="A53" s="63" t="s">
        <v>477</v>
      </c>
      <c r="B53" s="9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1" t="s">
        <v>53</v>
      </c>
    </row>
    <row r="4" spans="1:1" ht="15.75" thickTop="1" x14ac:dyDescent="0.25">
      <c r="A4" s="64" t="s">
        <v>171</v>
      </c>
    </row>
    <row r="5" spans="1:1" x14ac:dyDescent="0.25">
      <c r="A5" s="63" t="s">
        <v>121</v>
      </c>
    </row>
    <row r="6" spans="1:1" x14ac:dyDescent="0.25">
      <c r="A6" s="126" t="s">
        <v>130</v>
      </c>
    </row>
    <row r="7" spans="1:1" x14ac:dyDescent="0.25">
      <c r="A7" s="128" t="s">
        <v>219</v>
      </c>
    </row>
    <row r="8" spans="1:1" x14ac:dyDescent="0.25">
      <c r="A8" s="128" t="s">
        <v>1089</v>
      </c>
    </row>
    <row r="9" spans="1:1" x14ac:dyDescent="0.25">
      <c r="A9" s="383" t="s">
        <v>1043</v>
      </c>
    </row>
    <row r="10" spans="1:1" x14ac:dyDescent="0.25">
      <c r="A10" s="126" t="s">
        <v>96</v>
      </c>
    </row>
    <row r="11" spans="1:1" x14ac:dyDescent="0.25">
      <c r="A11" s="128" t="s">
        <v>295</v>
      </c>
    </row>
    <row r="12" spans="1:1" x14ac:dyDescent="0.25">
      <c r="A12" s="63" t="s">
        <v>182</v>
      </c>
    </row>
    <row r="13" spans="1:1" x14ac:dyDescent="0.25">
      <c r="A13" s="63" t="s">
        <v>147</v>
      </c>
    </row>
    <row r="14" spans="1:1" x14ac:dyDescent="0.25">
      <c r="A14" s="126" t="s">
        <v>104</v>
      </c>
    </row>
    <row r="15" spans="1:1" x14ac:dyDescent="0.25">
      <c r="A15" s="126" t="s">
        <v>61</v>
      </c>
    </row>
    <row r="16" spans="1:1" x14ac:dyDescent="0.25">
      <c r="A16" s="63" t="s">
        <v>70</v>
      </c>
    </row>
    <row r="17" spans="1:1" x14ac:dyDescent="0.25">
      <c r="A17" s="128" t="s">
        <v>210</v>
      </c>
    </row>
    <row r="18" spans="1:1" x14ac:dyDescent="0.25">
      <c r="A18" s="63" t="s">
        <v>84</v>
      </c>
    </row>
    <row r="19" spans="1:1" x14ac:dyDescent="0.25">
      <c r="A19" s="63" t="s">
        <v>108</v>
      </c>
    </row>
    <row r="20" spans="1:1" x14ac:dyDescent="0.25">
      <c r="A20" s="128" t="s">
        <v>251</v>
      </c>
    </row>
    <row r="21" spans="1:1" x14ac:dyDescent="0.25">
      <c r="A21" s="63" t="s">
        <v>177</v>
      </c>
    </row>
    <row r="22" spans="1:1" x14ac:dyDescent="0.25">
      <c r="A22" s="63" t="s">
        <v>199</v>
      </c>
    </row>
    <row r="23" spans="1:1" x14ac:dyDescent="0.25">
      <c r="A23" s="63" t="s">
        <v>144</v>
      </c>
    </row>
    <row r="24" spans="1:1" x14ac:dyDescent="0.25">
      <c r="A24" s="64" t="s">
        <v>276</v>
      </c>
    </row>
    <row r="25" spans="1:1" ht="17.25" customHeight="1" x14ac:dyDescent="0.25">
      <c r="A25" s="128" t="s">
        <v>294</v>
      </c>
    </row>
    <row r="26" spans="1:1" x14ac:dyDescent="0.25">
      <c r="A26" s="64" t="s">
        <v>217</v>
      </c>
    </row>
    <row r="27" spans="1:1" x14ac:dyDescent="0.25">
      <c r="A27" s="64" t="s">
        <v>285</v>
      </c>
    </row>
    <row r="28" spans="1:1" x14ac:dyDescent="0.25">
      <c r="A28" s="90" t="s">
        <v>230</v>
      </c>
    </row>
    <row r="29" spans="1:1" x14ac:dyDescent="0.25">
      <c r="A29" s="63" t="s">
        <v>117</v>
      </c>
    </row>
    <row r="30" spans="1:1" x14ac:dyDescent="0.25">
      <c r="A30" s="128" t="s">
        <v>316</v>
      </c>
    </row>
    <row r="31" spans="1:1" x14ac:dyDescent="0.25">
      <c r="A31" s="64" t="s">
        <v>304</v>
      </c>
    </row>
    <row r="32" spans="1:1" x14ac:dyDescent="0.25">
      <c r="A32" s="64" t="s">
        <v>291</v>
      </c>
    </row>
    <row r="33" spans="1:3" x14ac:dyDescent="0.25">
      <c r="A33" s="126" t="s">
        <v>194</v>
      </c>
    </row>
    <row r="34" spans="1:3" x14ac:dyDescent="0.25">
      <c r="A34" s="126" t="s">
        <v>205</v>
      </c>
    </row>
    <row r="35" spans="1:3" x14ac:dyDescent="0.25">
      <c r="A35" s="64" t="s">
        <v>241</v>
      </c>
    </row>
    <row r="36" spans="1:3" ht="18" customHeight="1" x14ac:dyDescent="0.25">
      <c r="A36" s="63" t="s">
        <v>203</v>
      </c>
    </row>
    <row r="37" spans="1:3" x14ac:dyDescent="0.25">
      <c r="A37" s="128" t="s">
        <v>248</v>
      </c>
    </row>
    <row r="38" spans="1:3" x14ac:dyDescent="0.25">
      <c r="A38" s="63" t="s">
        <v>123</v>
      </c>
    </row>
    <row r="39" spans="1:3" x14ac:dyDescent="0.25">
      <c r="A39" s="128" t="s">
        <v>301</v>
      </c>
    </row>
    <row r="40" spans="1:3" x14ac:dyDescent="0.25">
      <c r="A40" s="63" t="s">
        <v>158</v>
      </c>
      <c r="C40" s="94">
        <v>37</v>
      </c>
    </row>
    <row r="45" spans="1:3" ht="15.75" x14ac:dyDescent="0.25">
      <c r="A45" s="252" t="s">
        <v>346</v>
      </c>
    </row>
    <row r="46" spans="1:3" ht="15.75" customHeight="1" x14ac:dyDescent="0.25">
      <c r="A46" s="126" t="s">
        <v>360</v>
      </c>
    </row>
    <row r="47" spans="1:3" ht="15.75" customHeight="1" x14ac:dyDescent="0.25">
      <c r="A47" s="126" t="s">
        <v>362</v>
      </c>
    </row>
    <row r="48" spans="1:3" ht="15" customHeight="1" x14ac:dyDescent="0.25">
      <c r="A48" s="126" t="s">
        <v>369</v>
      </c>
    </row>
    <row r="49" spans="1:3" ht="15" customHeight="1" x14ac:dyDescent="0.25">
      <c r="A49" s="423" t="s">
        <v>414</v>
      </c>
    </row>
    <row r="50" spans="1:3" ht="15" customHeight="1" x14ac:dyDescent="0.25">
      <c r="A50" s="126" t="s">
        <v>422</v>
      </c>
    </row>
    <row r="51" spans="1:3" ht="15" customHeight="1" x14ac:dyDescent="0.25">
      <c r="A51" s="497" t="s">
        <v>431</v>
      </c>
    </row>
    <row r="52" spans="1:3" x14ac:dyDescent="0.25">
      <c r="A52" s="63" t="s">
        <v>441</v>
      </c>
    </row>
    <row r="53" spans="1:3" ht="15" customHeight="1" x14ac:dyDescent="0.25">
      <c r="A53" s="128" t="s">
        <v>438</v>
      </c>
    </row>
    <row r="54" spans="1:3" ht="15.75" customHeight="1" x14ac:dyDescent="0.25">
      <c r="A54" s="126" t="s">
        <v>447</v>
      </c>
    </row>
    <row r="55" spans="1:3" ht="15.75" customHeight="1" x14ac:dyDescent="0.25">
      <c r="A55" s="128" t="s">
        <v>456</v>
      </c>
    </row>
    <row r="56" spans="1:3" x14ac:dyDescent="0.25">
      <c r="A56" s="487" t="s">
        <v>467</v>
      </c>
    </row>
    <row r="57" spans="1:3" ht="15" customHeight="1" x14ac:dyDescent="0.25">
      <c r="A57" s="126" t="s">
        <v>477</v>
      </c>
      <c r="C57" s="9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4" customWidth="1"/>
  </cols>
  <sheetData>
    <row r="3" spans="1:1" ht="16.5" thickBot="1" x14ac:dyDescent="0.3">
      <c r="A3" s="492" t="s">
        <v>53</v>
      </c>
    </row>
    <row r="4" spans="1:1" ht="15.75" customHeight="1" thickTop="1" x14ac:dyDescent="0.25">
      <c r="A4" s="91" t="s">
        <v>61</v>
      </c>
    </row>
    <row r="5" spans="1:1" x14ac:dyDescent="0.25">
      <c r="A5" s="92" t="s">
        <v>171</v>
      </c>
    </row>
    <row r="6" spans="1:1" ht="15" customHeight="1" x14ac:dyDescent="0.25">
      <c r="A6" s="91" t="s">
        <v>121</v>
      </c>
    </row>
    <row r="7" spans="1:1" ht="15" customHeight="1" x14ac:dyDescent="0.25">
      <c r="A7" s="95" t="s">
        <v>130</v>
      </c>
    </row>
    <row r="8" spans="1:1" ht="15" customHeight="1" x14ac:dyDescent="0.25">
      <c r="A8" s="92" t="s">
        <v>219</v>
      </c>
    </row>
    <row r="9" spans="1:1" ht="15.75" customHeight="1" x14ac:dyDescent="0.25">
      <c r="A9" s="93" t="s">
        <v>1089</v>
      </c>
    </row>
    <row r="10" spans="1:1" x14ac:dyDescent="0.25">
      <c r="A10" s="95" t="s">
        <v>96</v>
      </c>
    </row>
    <row r="11" spans="1:1" ht="15" customHeight="1" x14ac:dyDescent="0.25">
      <c r="A11" s="95" t="s">
        <v>182</v>
      </c>
    </row>
    <row r="12" spans="1:1" x14ac:dyDescent="0.25">
      <c r="A12" s="91" t="s">
        <v>147</v>
      </c>
    </row>
    <row r="13" spans="1:1" x14ac:dyDescent="0.25">
      <c r="A13" s="91" t="s">
        <v>104</v>
      </c>
    </row>
    <row r="14" spans="1:1" ht="15" customHeight="1" x14ac:dyDescent="0.25">
      <c r="A14" s="92" t="s">
        <v>68</v>
      </c>
    </row>
    <row r="15" spans="1:1" x14ac:dyDescent="0.25">
      <c r="A15" s="91" t="s">
        <v>70</v>
      </c>
    </row>
    <row r="16" spans="1:1" ht="15" customHeight="1" x14ac:dyDescent="0.25">
      <c r="A16" s="92" t="s">
        <v>210</v>
      </c>
    </row>
    <row r="17" spans="1:1" x14ac:dyDescent="0.25">
      <c r="A17" s="91" t="s">
        <v>84</v>
      </c>
    </row>
    <row r="18" spans="1:1" ht="15" customHeight="1" x14ac:dyDescent="0.25">
      <c r="A18" s="95" t="s">
        <v>108</v>
      </c>
    </row>
    <row r="19" spans="1:1" x14ac:dyDescent="0.25">
      <c r="A19" s="93" t="s">
        <v>251</v>
      </c>
    </row>
    <row r="20" spans="1:1" x14ac:dyDescent="0.25">
      <c r="A20" s="91" t="s">
        <v>177</v>
      </c>
    </row>
    <row r="21" spans="1:1" ht="15.75" customHeight="1" x14ac:dyDescent="0.25">
      <c r="A21" s="95" t="s">
        <v>199</v>
      </c>
    </row>
    <row r="22" spans="1:1" x14ac:dyDescent="0.25">
      <c r="A22" s="91" t="s">
        <v>144</v>
      </c>
    </row>
    <row r="23" spans="1:1" x14ac:dyDescent="0.25">
      <c r="A23" s="93" t="s">
        <v>276</v>
      </c>
    </row>
    <row r="24" spans="1:1" x14ac:dyDescent="0.25">
      <c r="A24" s="93" t="s">
        <v>294</v>
      </c>
    </row>
    <row r="25" spans="1:1" x14ac:dyDescent="0.25">
      <c r="A25" s="93" t="s">
        <v>217</v>
      </c>
    </row>
    <row r="26" spans="1:1" ht="15" customHeight="1" x14ac:dyDescent="0.25">
      <c r="A26" s="95" t="s">
        <v>136</v>
      </c>
    </row>
    <row r="27" spans="1:1" x14ac:dyDescent="0.25">
      <c r="A27" s="93" t="s">
        <v>285</v>
      </c>
    </row>
    <row r="28" spans="1:1" ht="15" customHeight="1" x14ac:dyDescent="0.25">
      <c r="A28" s="92" t="s">
        <v>230</v>
      </c>
    </row>
    <row r="29" spans="1:1" x14ac:dyDescent="0.25">
      <c r="A29" s="490" t="s">
        <v>117</v>
      </c>
    </row>
    <row r="30" spans="1:1" x14ac:dyDescent="0.25">
      <c r="A30" s="93" t="s">
        <v>316</v>
      </c>
    </row>
    <row r="31" spans="1:1" x14ac:dyDescent="0.25">
      <c r="A31" s="92" t="s">
        <v>304</v>
      </c>
    </row>
    <row r="32" spans="1:1" ht="15.75" customHeight="1" x14ac:dyDescent="0.25">
      <c r="A32" s="93" t="s">
        <v>291</v>
      </c>
    </row>
    <row r="33" spans="1:2" ht="15" customHeight="1" x14ac:dyDescent="0.25">
      <c r="A33" s="91" t="s">
        <v>194</v>
      </c>
    </row>
    <row r="34" spans="1:2" ht="15.75" customHeight="1" x14ac:dyDescent="0.25">
      <c r="A34" s="95" t="s">
        <v>205</v>
      </c>
    </row>
    <row r="35" spans="1:2" ht="15" customHeight="1" x14ac:dyDescent="0.25">
      <c r="A35" s="92" t="s">
        <v>241</v>
      </c>
    </row>
    <row r="36" spans="1:2" ht="15" customHeight="1" x14ac:dyDescent="0.25">
      <c r="A36" s="91" t="s">
        <v>203</v>
      </c>
    </row>
    <row r="37" spans="1:2" x14ac:dyDescent="0.25">
      <c r="A37" s="93" t="s">
        <v>248</v>
      </c>
    </row>
    <row r="38" spans="1:2" ht="15.75" customHeight="1" x14ac:dyDescent="0.25">
      <c r="A38" s="93" t="s">
        <v>312</v>
      </c>
    </row>
    <row r="39" spans="1:2" ht="15.75" customHeight="1" x14ac:dyDescent="0.25">
      <c r="A39" s="95" t="s">
        <v>123</v>
      </c>
    </row>
    <row r="40" spans="1:2" x14ac:dyDescent="0.25">
      <c r="A40" s="93" t="s">
        <v>301</v>
      </c>
    </row>
    <row r="41" spans="1:2" x14ac:dyDescent="0.25">
      <c r="A41" s="490" t="s">
        <v>158</v>
      </c>
    </row>
    <row r="42" spans="1:2" x14ac:dyDescent="0.25">
      <c r="A42" s="93" t="s">
        <v>306</v>
      </c>
      <c r="B42">
        <v>39</v>
      </c>
    </row>
    <row r="46" spans="1:2" ht="15.75" x14ac:dyDescent="0.25">
      <c r="A46" s="493" t="s">
        <v>346</v>
      </c>
    </row>
    <row r="47" spans="1:2" ht="16.5" customHeight="1" x14ac:dyDescent="0.25">
      <c r="A47" s="95" t="s">
        <v>362</v>
      </c>
    </row>
    <row r="48" spans="1:2" x14ac:dyDescent="0.25">
      <c r="A48" s="96" t="s">
        <v>369</v>
      </c>
    </row>
    <row r="49" spans="1:2" ht="15" customHeight="1" x14ac:dyDescent="0.25">
      <c r="A49" s="489" t="s">
        <v>414</v>
      </c>
    </row>
    <row r="50" spans="1:2" x14ac:dyDescent="0.25">
      <c r="A50" s="91" t="s">
        <v>418</v>
      </c>
    </row>
    <row r="51" spans="1:2" ht="15" customHeight="1" x14ac:dyDescent="0.25">
      <c r="A51" s="95" t="s">
        <v>422</v>
      </c>
    </row>
    <row r="52" spans="1:2" ht="15" customHeight="1" x14ac:dyDescent="0.25">
      <c r="A52" s="494" t="s">
        <v>431</v>
      </c>
    </row>
    <row r="53" spans="1:2" x14ac:dyDescent="0.25">
      <c r="A53" s="91" t="s">
        <v>441</v>
      </c>
    </row>
    <row r="54" spans="1:2" ht="15" customHeight="1" x14ac:dyDescent="0.25">
      <c r="A54" s="92" t="s">
        <v>438</v>
      </c>
    </row>
    <row r="55" spans="1:2" ht="15.75" customHeight="1" x14ac:dyDescent="0.25">
      <c r="A55" s="95" t="s">
        <v>447</v>
      </c>
    </row>
    <row r="56" spans="1:2" ht="15.75" customHeight="1" x14ac:dyDescent="0.25">
      <c r="A56" s="92" t="s">
        <v>456</v>
      </c>
    </row>
    <row r="57" spans="1:2" ht="15.75" customHeight="1" x14ac:dyDescent="0.25">
      <c r="A57" s="495" t="s">
        <v>467</v>
      </c>
    </row>
    <row r="58" spans="1:2" ht="15" customHeight="1" x14ac:dyDescent="0.25">
      <c r="A58" s="95"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4" customWidth="1"/>
    <col min="8" max="8" width="31.42578125" style="166" bestFit="1" customWidth="1"/>
  </cols>
  <sheetData>
    <row r="3" spans="2:2" ht="15.75" customHeight="1" x14ac:dyDescent="0.25">
      <c r="B3" s="91" t="s">
        <v>61</v>
      </c>
    </row>
    <row r="4" spans="2:2" x14ac:dyDescent="0.25">
      <c r="B4" s="92" t="s">
        <v>68</v>
      </c>
    </row>
    <row r="5" spans="2:2" ht="15.75" customHeight="1" x14ac:dyDescent="0.25">
      <c r="B5" s="91" t="s">
        <v>70</v>
      </c>
    </row>
    <row r="6" spans="2:2" x14ac:dyDescent="0.25">
      <c r="B6" s="489" t="s">
        <v>1043</v>
      </c>
    </row>
    <row r="7" spans="2:2" ht="15.75" customHeight="1" x14ac:dyDescent="0.25">
      <c r="B7" s="95" t="s">
        <v>84</v>
      </c>
    </row>
    <row r="8" spans="2:2" ht="15.75" customHeight="1" x14ac:dyDescent="0.25">
      <c r="B8" s="95" t="s">
        <v>96</v>
      </c>
    </row>
    <row r="9" spans="2:2" ht="15.75" customHeight="1" x14ac:dyDescent="0.25">
      <c r="B9" s="91" t="s">
        <v>104</v>
      </c>
    </row>
    <row r="10" spans="2:2" x14ac:dyDescent="0.25">
      <c r="B10" s="95" t="s">
        <v>108</v>
      </c>
    </row>
    <row r="11" spans="2:2" ht="15.75" customHeight="1" x14ac:dyDescent="0.25">
      <c r="B11" s="95" t="s">
        <v>117</v>
      </c>
    </row>
    <row r="12" spans="2:2" x14ac:dyDescent="0.25">
      <c r="B12" s="91" t="s">
        <v>121</v>
      </c>
    </row>
    <row r="13" spans="2:2" x14ac:dyDescent="0.25">
      <c r="B13" s="91" t="s">
        <v>123</v>
      </c>
    </row>
    <row r="14" spans="2:2" ht="15.75" customHeight="1" x14ac:dyDescent="0.25">
      <c r="B14" s="91" t="s">
        <v>127</v>
      </c>
    </row>
    <row r="15" spans="2:2" ht="15.75" customHeight="1" x14ac:dyDescent="0.25">
      <c r="B15" s="95" t="s">
        <v>130</v>
      </c>
    </row>
    <row r="16" spans="2:2" ht="15.75" customHeight="1" x14ac:dyDescent="0.25">
      <c r="B16" s="91" t="s">
        <v>144</v>
      </c>
    </row>
    <row r="17" spans="2:2" x14ac:dyDescent="0.25">
      <c r="B17" s="91" t="s">
        <v>147</v>
      </c>
    </row>
    <row r="18" spans="2:2" ht="15.75" customHeight="1" x14ac:dyDescent="0.25">
      <c r="B18" s="95" t="s">
        <v>158</v>
      </c>
    </row>
    <row r="19" spans="2:2" x14ac:dyDescent="0.25">
      <c r="B19" s="93" t="s">
        <v>171</v>
      </c>
    </row>
    <row r="20" spans="2:2" x14ac:dyDescent="0.25">
      <c r="B20" s="91" t="s">
        <v>177</v>
      </c>
    </row>
    <row r="21" spans="2:2" ht="15.75" customHeight="1" x14ac:dyDescent="0.25">
      <c r="B21" s="95" t="s">
        <v>182</v>
      </c>
    </row>
    <row r="22" spans="2:2" x14ac:dyDescent="0.25">
      <c r="B22" s="91" t="s">
        <v>194</v>
      </c>
    </row>
    <row r="23" spans="2:2" x14ac:dyDescent="0.25">
      <c r="B23" s="91" t="s">
        <v>199</v>
      </c>
    </row>
    <row r="24" spans="2:2" x14ac:dyDescent="0.25">
      <c r="B24" s="490" t="s">
        <v>201</v>
      </c>
    </row>
    <row r="25" spans="2:2" x14ac:dyDescent="0.25">
      <c r="B25" s="91" t="s">
        <v>203</v>
      </c>
    </row>
    <row r="26" spans="2:2" x14ac:dyDescent="0.25">
      <c r="B26" s="91" t="s">
        <v>205</v>
      </c>
    </row>
    <row r="27" spans="2:2" ht="15.75" customHeight="1" x14ac:dyDescent="0.25">
      <c r="B27" s="92" t="s">
        <v>210</v>
      </c>
    </row>
    <row r="28" spans="2:2" x14ac:dyDescent="0.25">
      <c r="B28" s="491" t="s">
        <v>1045</v>
      </c>
    </row>
    <row r="29" spans="2:2" x14ac:dyDescent="0.25">
      <c r="B29" s="93" t="s">
        <v>217</v>
      </c>
    </row>
    <row r="30" spans="2:2" ht="15.75" customHeight="1" x14ac:dyDescent="0.25">
      <c r="B30" s="92" t="s">
        <v>219</v>
      </c>
    </row>
    <row r="31" spans="2:2" x14ac:dyDescent="0.25">
      <c r="B31" s="491" t="s">
        <v>1089</v>
      </c>
    </row>
    <row r="32" spans="2:2" x14ac:dyDescent="0.25">
      <c r="B32" s="93" t="s">
        <v>230</v>
      </c>
    </row>
    <row r="33" spans="2:5" x14ac:dyDescent="0.25">
      <c r="B33" s="92" t="s">
        <v>241</v>
      </c>
    </row>
    <row r="34" spans="2:5" x14ac:dyDescent="0.25">
      <c r="B34" s="93" t="s">
        <v>248</v>
      </c>
    </row>
    <row r="35" spans="2:5" ht="15.75" customHeight="1" x14ac:dyDescent="0.25">
      <c r="B35" s="93" t="s">
        <v>251</v>
      </c>
    </row>
    <row r="36" spans="2:5" ht="15.75" customHeight="1" x14ac:dyDescent="0.25">
      <c r="B36" s="92" t="s">
        <v>285</v>
      </c>
    </row>
    <row r="37" spans="2:5" ht="15.75" customHeight="1" x14ac:dyDescent="0.25">
      <c r="B37" s="93" t="s">
        <v>291</v>
      </c>
    </row>
    <row r="38" spans="2:5" x14ac:dyDescent="0.25">
      <c r="B38" s="93" t="s">
        <v>294</v>
      </c>
    </row>
    <row r="39" spans="2:5" x14ac:dyDescent="0.25">
      <c r="B39" s="93" t="s">
        <v>301</v>
      </c>
    </row>
    <row r="40" spans="2:5" x14ac:dyDescent="0.25">
      <c r="B40" s="93" t="s">
        <v>306</v>
      </c>
    </row>
    <row r="41" spans="2:5" x14ac:dyDescent="0.25">
      <c r="B41" s="93" t="s">
        <v>1173</v>
      </c>
      <c r="D41">
        <v>39</v>
      </c>
      <c r="E41" t="s">
        <v>975</v>
      </c>
    </row>
    <row r="45" spans="2:5" ht="15" customHeight="1" x14ac:dyDescent="0.25">
      <c r="B45" s="252" t="s">
        <v>346</v>
      </c>
    </row>
    <row r="46" spans="2:5" x14ac:dyDescent="0.25">
      <c r="B46" s="127" t="s">
        <v>348</v>
      </c>
    </row>
    <row r="47" spans="2:5" ht="15" customHeight="1" x14ac:dyDescent="0.25">
      <c r="B47" s="126" t="s">
        <v>362</v>
      </c>
    </row>
    <row r="48" spans="2:5" ht="15" customHeight="1" x14ac:dyDescent="0.25">
      <c r="B48" s="126" t="s">
        <v>369</v>
      </c>
    </row>
    <row r="49" spans="2:4" ht="15" customHeight="1" x14ac:dyDescent="0.25">
      <c r="B49" s="126" t="s">
        <v>422</v>
      </c>
    </row>
    <row r="50" spans="2:4" ht="15" customHeight="1" x14ac:dyDescent="0.25">
      <c r="B50" s="406" t="s">
        <v>431</v>
      </c>
    </row>
    <row r="51" spans="2:4" x14ac:dyDescent="0.25">
      <c r="B51" s="128" t="s">
        <v>438</v>
      </c>
    </row>
    <row r="52" spans="2:4" x14ac:dyDescent="0.25">
      <c r="B52" s="126" t="s">
        <v>443</v>
      </c>
    </row>
    <row r="53" spans="2:4" x14ac:dyDescent="0.25">
      <c r="B53" s="126" t="s">
        <v>447</v>
      </c>
    </row>
    <row r="54" spans="2:4" x14ac:dyDescent="0.25">
      <c r="B54" s="126" t="s">
        <v>768</v>
      </c>
    </row>
    <row r="55" spans="2:4" x14ac:dyDescent="0.25">
      <c r="B55" s="384" t="s">
        <v>925</v>
      </c>
    </row>
    <row r="56" spans="2:4" ht="15.75" customHeight="1" x14ac:dyDescent="0.25">
      <c r="B56" s="128" t="s">
        <v>456</v>
      </c>
    </row>
    <row r="57" spans="2:4" ht="15" customHeight="1" x14ac:dyDescent="0.25">
      <c r="B57" s="487" t="s">
        <v>467</v>
      </c>
    </row>
    <row r="58" spans="2:4" x14ac:dyDescent="0.25">
      <c r="B58" s="126" t="s">
        <v>477</v>
      </c>
      <c r="D58" t="s">
        <v>1191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1" t="s">
        <v>53</v>
      </c>
    </row>
    <row r="7" spans="1:1" ht="15.75" thickTop="1" x14ac:dyDescent="0.25">
      <c r="A7" s="126" t="s">
        <v>59</v>
      </c>
    </row>
    <row r="8" spans="1:1" x14ac:dyDescent="0.25">
      <c r="A8" s="63" t="s">
        <v>61</v>
      </c>
    </row>
    <row r="9" spans="1:1" x14ac:dyDescent="0.25">
      <c r="A9" s="63" t="s">
        <v>70</v>
      </c>
    </row>
    <row r="10" spans="1:1" x14ac:dyDescent="0.25">
      <c r="A10" s="63" t="s">
        <v>1018</v>
      </c>
    </row>
    <row r="11" spans="1:1" x14ac:dyDescent="0.25">
      <c r="A11" s="63" t="s">
        <v>72</v>
      </c>
    </row>
    <row r="12" spans="1:1" x14ac:dyDescent="0.25">
      <c r="A12" s="423" t="s">
        <v>1043</v>
      </c>
    </row>
    <row r="13" spans="1:1" x14ac:dyDescent="0.25">
      <c r="A13" s="126" t="s">
        <v>84</v>
      </c>
    </row>
    <row r="14" spans="1:1" x14ac:dyDescent="0.25">
      <c r="A14" s="126" t="s">
        <v>96</v>
      </c>
    </row>
    <row r="15" spans="1:1" x14ac:dyDescent="0.25">
      <c r="A15" s="63" t="s">
        <v>104</v>
      </c>
    </row>
    <row r="16" spans="1:1" x14ac:dyDescent="0.25">
      <c r="A16" s="126" t="s">
        <v>108</v>
      </c>
    </row>
    <row r="17" spans="1:1" x14ac:dyDescent="0.25">
      <c r="A17" s="126" t="s">
        <v>117</v>
      </c>
    </row>
    <row r="18" spans="1:1" x14ac:dyDescent="0.25">
      <c r="A18" s="63" t="s">
        <v>121</v>
      </c>
    </row>
    <row r="19" spans="1:1" x14ac:dyDescent="0.25">
      <c r="A19" s="63" t="s">
        <v>123</v>
      </c>
    </row>
    <row r="20" spans="1:1" x14ac:dyDescent="0.25">
      <c r="A20" s="63" t="s">
        <v>127</v>
      </c>
    </row>
    <row r="21" spans="1:1" x14ac:dyDescent="0.25">
      <c r="A21" s="126" t="s">
        <v>130</v>
      </c>
    </row>
    <row r="22" spans="1:1" x14ac:dyDescent="0.25">
      <c r="A22" s="63" t="s">
        <v>136</v>
      </c>
    </row>
    <row r="23" spans="1:1" x14ac:dyDescent="0.25">
      <c r="A23" s="63" t="s">
        <v>144</v>
      </c>
    </row>
    <row r="24" spans="1:1" x14ac:dyDescent="0.25">
      <c r="A24" s="63" t="s">
        <v>147</v>
      </c>
    </row>
    <row r="25" spans="1:1" x14ac:dyDescent="0.25">
      <c r="A25" s="63" t="s">
        <v>151</v>
      </c>
    </row>
    <row r="26" spans="1:1" x14ac:dyDescent="0.25">
      <c r="A26" s="126" t="s">
        <v>158</v>
      </c>
    </row>
    <row r="27" spans="1:1" x14ac:dyDescent="0.25">
      <c r="A27" s="64" t="s">
        <v>171</v>
      </c>
    </row>
    <row r="28" spans="1:1" x14ac:dyDescent="0.25">
      <c r="A28" s="63" t="s">
        <v>177</v>
      </c>
    </row>
    <row r="29" spans="1:1" x14ac:dyDescent="0.25">
      <c r="A29" s="126" t="s">
        <v>182</v>
      </c>
    </row>
    <row r="30" spans="1:1" x14ac:dyDescent="0.25">
      <c r="A30" s="63" t="s">
        <v>194</v>
      </c>
    </row>
    <row r="31" spans="1:1" x14ac:dyDescent="0.25">
      <c r="A31" s="63" t="s">
        <v>199</v>
      </c>
    </row>
    <row r="32" spans="1:1" x14ac:dyDescent="0.25">
      <c r="A32" s="89" t="s">
        <v>201</v>
      </c>
    </row>
    <row r="33" spans="1:1" x14ac:dyDescent="0.25">
      <c r="A33" s="63" t="s">
        <v>205</v>
      </c>
    </row>
    <row r="34" spans="1:1" x14ac:dyDescent="0.25">
      <c r="A34" s="128" t="s">
        <v>210</v>
      </c>
    </row>
    <row r="35" spans="1:1" x14ac:dyDescent="0.25">
      <c r="A35" s="90" t="s">
        <v>1045</v>
      </c>
    </row>
    <row r="36" spans="1:1" x14ac:dyDescent="0.25">
      <c r="A36" s="64" t="s">
        <v>217</v>
      </c>
    </row>
    <row r="37" spans="1:1" x14ac:dyDescent="0.25">
      <c r="A37" s="128" t="s">
        <v>219</v>
      </c>
    </row>
    <row r="38" spans="1:1" x14ac:dyDescent="0.25">
      <c r="A38" s="64" t="s">
        <v>230</v>
      </c>
    </row>
    <row r="39" spans="1:1" x14ac:dyDescent="0.25">
      <c r="A39" s="64" t="s">
        <v>1091</v>
      </c>
    </row>
    <row r="40" spans="1:1" x14ac:dyDescent="0.25">
      <c r="A40" s="128" t="s">
        <v>241</v>
      </c>
    </row>
    <row r="41" spans="1:1" x14ac:dyDescent="0.25">
      <c r="A41" s="64" t="s">
        <v>248</v>
      </c>
    </row>
    <row r="42" spans="1:1" x14ac:dyDescent="0.25">
      <c r="A42" s="64" t="s">
        <v>251</v>
      </c>
    </row>
    <row r="43" spans="1:1" x14ac:dyDescent="0.25">
      <c r="A43" s="128" t="s">
        <v>285</v>
      </c>
    </row>
    <row r="44" spans="1:1" x14ac:dyDescent="0.25">
      <c r="A44" s="64" t="s">
        <v>291</v>
      </c>
    </row>
    <row r="45" spans="1:1" x14ac:dyDescent="0.25">
      <c r="A45" s="64" t="s">
        <v>294</v>
      </c>
    </row>
    <row r="46" spans="1:1" x14ac:dyDescent="0.25">
      <c r="A46" s="64" t="s">
        <v>301</v>
      </c>
    </row>
    <row r="47" spans="1:1" x14ac:dyDescent="0.25">
      <c r="A47" s="128" t="s">
        <v>304</v>
      </c>
    </row>
    <row r="48" spans="1:1" x14ac:dyDescent="0.25">
      <c r="A48" s="90" t="s">
        <v>312</v>
      </c>
    </row>
    <row r="49" spans="1:3" x14ac:dyDescent="0.25">
      <c r="A49" s="64" t="s">
        <v>316</v>
      </c>
    </row>
    <row r="50" spans="1:3" x14ac:dyDescent="0.25">
      <c r="A50" s="175" t="s">
        <v>321</v>
      </c>
    </row>
    <row r="51" spans="1:3" x14ac:dyDescent="0.25">
      <c r="A51" s="64" t="s">
        <v>329</v>
      </c>
      <c r="C51" t="s">
        <v>980</v>
      </c>
    </row>
    <row r="53" spans="1:3" ht="15.75" x14ac:dyDescent="0.25">
      <c r="A53" s="252" t="s">
        <v>346</v>
      </c>
    </row>
    <row r="54" spans="1:3" ht="15" customHeight="1" x14ac:dyDescent="0.25">
      <c r="A54" s="127" t="s">
        <v>348</v>
      </c>
    </row>
    <row r="55" spans="1:3" x14ac:dyDescent="0.25">
      <c r="A55" s="126" t="s">
        <v>360</v>
      </c>
    </row>
    <row r="56" spans="1:3" x14ac:dyDescent="0.25">
      <c r="A56" s="126" t="s">
        <v>362</v>
      </c>
    </row>
    <row r="57" spans="1:3" ht="18.75" customHeight="1" x14ac:dyDescent="0.25">
      <c r="A57" s="126" t="s">
        <v>369</v>
      </c>
    </row>
    <row r="58" spans="1:3" x14ac:dyDescent="0.25">
      <c r="A58" s="63" t="s">
        <v>418</v>
      </c>
    </row>
    <row r="59" spans="1:3" x14ac:dyDescent="0.25">
      <c r="A59" s="126" t="s">
        <v>422</v>
      </c>
    </row>
    <row r="60" spans="1:3" x14ac:dyDescent="0.25">
      <c r="A60" s="126" t="s">
        <v>427</v>
      </c>
    </row>
    <row r="61" spans="1:3" x14ac:dyDescent="0.25">
      <c r="A61" s="433" t="s">
        <v>431</v>
      </c>
    </row>
    <row r="62" spans="1:3" x14ac:dyDescent="0.25">
      <c r="A62" s="128" t="s">
        <v>438</v>
      </c>
    </row>
    <row r="63" spans="1:3" x14ac:dyDescent="0.25">
      <c r="A63" s="63" t="s">
        <v>441</v>
      </c>
    </row>
    <row r="64" spans="1:3" x14ac:dyDescent="0.25">
      <c r="A64" s="126" t="s">
        <v>447</v>
      </c>
    </row>
    <row r="65" spans="1:3" x14ac:dyDescent="0.25">
      <c r="A65" s="128" t="s">
        <v>456</v>
      </c>
    </row>
    <row r="66" spans="1:3" x14ac:dyDescent="0.25">
      <c r="A66" s="434" t="s">
        <v>467</v>
      </c>
    </row>
    <row r="67" spans="1:3" x14ac:dyDescent="0.25">
      <c r="A67" s="63" t="s">
        <v>477</v>
      </c>
      <c r="C67" t="s">
        <v>1147</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1" t="s">
        <v>53</v>
      </c>
    </row>
    <row r="3" spans="1:1" ht="15.75" thickTop="1" x14ac:dyDescent="0.25">
      <c r="A3" s="126" t="s">
        <v>59</v>
      </c>
    </row>
    <row r="4" spans="1:1" ht="15" customHeight="1" x14ac:dyDescent="0.25">
      <c r="A4" s="63" t="s">
        <v>61</v>
      </c>
    </row>
    <row r="5" spans="1:1" ht="15" customHeight="1" x14ac:dyDescent="0.25">
      <c r="A5" s="63" t="s">
        <v>70</v>
      </c>
    </row>
    <row r="6" spans="1:1" x14ac:dyDescent="0.25">
      <c r="A6" s="63" t="s">
        <v>1018</v>
      </c>
    </row>
    <row r="7" spans="1:1" x14ac:dyDescent="0.25">
      <c r="A7" s="423" t="s">
        <v>1043</v>
      </c>
    </row>
    <row r="8" spans="1:1" ht="15" customHeight="1" x14ac:dyDescent="0.25">
      <c r="A8" s="126" t="s">
        <v>84</v>
      </c>
    </row>
    <row r="9" spans="1:1" ht="15" customHeight="1" x14ac:dyDescent="0.25">
      <c r="A9" s="126" t="s">
        <v>96</v>
      </c>
    </row>
    <row r="10" spans="1:1" x14ac:dyDescent="0.25">
      <c r="A10" s="63" t="s">
        <v>104</v>
      </c>
    </row>
    <row r="11" spans="1:1" x14ac:dyDescent="0.25">
      <c r="A11" s="126" t="s">
        <v>108</v>
      </c>
    </row>
    <row r="12" spans="1:1" ht="15" customHeight="1" x14ac:dyDescent="0.25">
      <c r="A12" s="126" t="s">
        <v>117</v>
      </c>
    </row>
    <row r="13" spans="1:1" x14ac:dyDescent="0.25">
      <c r="A13" s="63" t="s">
        <v>121</v>
      </c>
    </row>
    <row r="14" spans="1:1" x14ac:dyDescent="0.25">
      <c r="A14" s="63" t="s">
        <v>123</v>
      </c>
    </row>
    <row r="15" spans="1:1" ht="15" customHeight="1" x14ac:dyDescent="0.25">
      <c r="A15" s="63" t="s">
        <v>127</v>
      </c>
    </row>
    <row r="16" spans="1:1" ht="15" customHeight="1" x14ac:dyDescent="0.25">
      <c r="A16" s="126" t="s">
        <v>130</v>
      </c>
    </row>
    <row r="17" spans="1:1" ht="17.25" customHeight="1" x14ac:dyDescent="0.25">
      <c r="A17" s="63" t="s">
        <v>136</v>
      </c>
    </row>
    <row r="18" spans="1:1" ht="15" customHeight="1" x14ac:dyDescent="0.25">
      <c r="A18" s="63" t="s">
        <v>144</v>
      </c>
    </row>
    <row r="19" spans="1:1" x14ac:dyDescent="0.25">
      <c r="A19" s="63" t="s">
        <v>147</v>
      </c>
    </row>
    <row r="20" spans="1:1" x14ac:dyDescent="0.25">
      <c r="A20" s="63" t="s">
        <v>151</v>
      </c>
    </row>
    <row r="21" spans="1:1" ht="15" customHeight="1" x14ac:dyDescent="0.25">
      <c r="A21" s="126" t="s">
        <v>158</v>
      </c>
    </row>
    <row r="22" spans="1:1" x14ac:dyDescent="0.25">
      <c r="A22" s="64" t="s">
        <v>171</v>
      </c>
    </row>
    <row r="23" spans="1:1" x14ac:dyDescent="0.25">
      <c r="A23" s="63" t="s">
        <v>177</v>
      </c>
    </row>
    <row r="24" spans="1:1" x14ac:dyDescent="0.25">
      <c r="A24" s="63" t="s">
        <v>194</v>
      </c>
    </row>
    <row r="25" spans="1:1" ht="18" customHeight="1" x14ac:dyDescent="0.25">
      <c r="A25" s="63" t="s">
        <v>199</v>
      </c>
    </row>
    <row r="26" spans="1:1" x14ac:dyDescent="0.25">
      <c r="A26" s="89" t="s">
        <v>201</v>
      </c>
    </row>
    <row r="27" spans="1:1" x14ac:dyDescent="0.25">
      <c r="A27" s="63" t="s">
        <v>203</v>
      </c>
    </row>
    <row r="28" spans="1:1" x14ac:dyDescent="0.25">
      <c r="A28" s="63" t="s">
        <v>205</v>
      </c>
    </row>
    <row r="29" spans="1:1" ht="15" customHeight="1" x14ac:dyDescent="0.25">
      <c r="A29" s="128" t="s">
        <v>210</v>
      </c>
    </row>
    <row r="30" spans="1:1" x14ac:dyDescent="0.25">
      <c r="A30" s="90" t="s">
        <v>1045</v>
      </c>
    </row>
    <row r="31" spans="1:1" x14ac:dyDescent="0.25">
      <c r="A31" s="64" t="s">
        <v>217</v>
      </c>
    </row>
    <row r="32" spans="1:1" ht="15" customHeight="1" x14ac:dyDescent="0.25">
      <c r="A32" s="128" t="s">
        <v>219</v>
      </c>
    </row>
    <row r="33" spans="1:1" x14ac:dyDescent="0.25">
      <c r="A33" s="90" t="s">
        <v>1089</v>
      </c>
    </row>
    <row r="34" spans="1:1" x14ac:dyDescent="0.25">
      <c r="A34" s="64" t="s">
        <v>230</v>
      </c>
    </row>
    <row r="35" spans="1:1" x14ac:dyDescent="0.25">
      <c r="A35" s="64" t="s">
        <v>1091</v>
      </c>
    </row>
    <row r="36" spans="1:1" x14ac:dyDescent="0.25">
      <c r="A36" s="128" t="s">
        <v>241</v>
      </c>
    </row>
    <row r="37" spans="1:1" x14ac:dyDescent="0.25">
      <c r="A37" s="64" t="s">
        <v>248</v>
      </c>
    </row>
    <row r="38" spans="1:1" ht="15" customHeight="1" x14ac:dyDescent="0.25">
      <c r="A38" s="64" t="s">
        <v>251</v>
      </c>
    </row>
    <row r="39" spans="1:1" ht="15" customHeight="1" x14ac:dyDescent="0.25">
      <c r="A39" s="128" t="s">
        <v>285</v>
      </c>
    </row>
    <row r="40" spans="1:1" ht="15" customHeight="1" x14ac:dyDescent="0.25">
      <c r="A40" s="64" t="s">
        <v>291</v>
      </c>
    </row>
    <row r="41" spans="1:1" ht="21" customHeight="1" x14ac:dyDescent="0.25">
      <c r="A41" s="64" t="s">
        <v>294</v>
      </c>
    </row>
    <row r="42" spans="1:1" x14ac:dyDescent="0.25">
      <c r="A42" s="128" t="s">
        <v>295</v>
      </c>
    </row>
    <row r="43" spans="1:1" x14ac:dyDescent="0.25">
      <c r="A43" s="64" t="s">
        <v>297</v>
      </c>
    </row>
    <row r="44" spans="1:1" x14ac:dyDescent="0.25">
      <c r="A44" s="64" t="s">
        <v>301</v>
      </c>
    </row>
    <row r="45" spans="1:1" x14ac:dyDescent="0.25">
      <c r="A45" s="128" t="s">
        <v>304</v>
      </c>
    </row>
    <row r="46" spans="1:1" x14ac:dyDescent="0.25">
      <c r="A46" s="64" t="s">
        <v>316</v>
      </c>
    </row>
    <row r="47" spans="1:1" x14ac:dyDescent="0.25">
      <c r="A47" s="64" t="s">
        <v>329</v>
      </c>
    </row>
    <row r="48" spans="1:1" x14ac:dyDescent="0.25">
      <c r="A48" s="128" t="s">
        <v>331</v>
      </c>
    </row>
    <row r="49" spans="1:3" x14ac:dyDescent="0.25">
      <c r="A49" s="128" t="s">
        <v>336</v>
      </c>
      <c r="C49" s="94" t="s">
        <v>998</v>
      </c>
    </row>
    <row r="50" spans="1:3" ht="33" customHeight="1" x14ac:dyDescent="0.25"/>
    <row r="51" spans="1:3" ht="15.75" customHeight="1" x14ac:dyDescent="0.25"/>
    <row r="52" spans="1:3" ht="15.75" x14ac:dyDescent="0.25">
      <c r="A52" s="252" t="s">
        <v>346</v>
      </c>
    </row>
    <row r="53" spans="1:3" ht="15" customHeight="1" x14ac:dyDescent="0.25">
      <c r="A53" s="126" t="s">
        <v>360</v>
      </c>
    </row>
    <row r="54" spans="1:3" x14ac:dyDescent="0.25">
      <c r="A54" s="126" t="s">
        <v>362</v>
      </c>
    </row>
    <row r="55" spans="1:3" x14ac:dyDescent="0.25">
      <c r="A55" s="126" t="s">
        <v>369</v>
      </c>
    </row>
    <row r="56" spans="1:3" x14ac:dyDescent="0.25">
      <c r="A56" s="89" t="s">
        <v>813</v>
      </c>
    </row>
    <row r="57" spans="1:3" ht="15" customHeight="1" x14ac:dyDescent="0.25">
      <c r="A57" s="423" t="s">
        <v>414</v>
      </c>
    </row>
    <row r="58" spans="1:3" ht="15" customHeight="1" x14ac:dyDescent="0.25">
      <c r="A58" s="63" t="s">
        <v>418</v>
      </c>
    </row>
    <row r="59" spans="1:3" ht="15" customHeight="1" x14ac:dyDescent="0.25">
      <c r="A59" s="126" t="s">
        <v>422</v>
      </c>
    </row>
    <row r="60" spans="1:3" ht="15" customHeight="1" x14ac:dyDescent="0.25">
      <c r="A60" s="126" t="s">
        <v>427</v>
      </c>
    </row>
    <row r="61" spans="1:3" x14ac:dyDescent="0.25">
      <c r="A61" s="433" t="s">
        <v>431</v>
      </c>
    </row>
    <row r="62" spans="1:3" ht="15.75" customHeight="1" x14ac:dyDescent="0.25">
      <c r="A62" s="128" t="s">
        <v>438</v>
      </c>
    </row>
    <row r="63" spans="1:3" x14ac:dyDescent="0.25">
      <c r="A63" s="63" t="s">
        <v>441</v>
      </c>
    </row>
    <row r="64" spans="1:3" x14ac:dyDescent="0.25">
      <c r="A64" s="126" t="s">
        <v>447</v>
      </c>
    </row>
    <row r="65" spans="1:3" ht="15" customHeight="1" x14ac:dyDescent="0.25">
      <c r="A65" s="128" t="s">
        <v>456</v>
      </c>
    </row>
    <row r="66" spans="1:3" x14ac:dyDescent="0.25">
      <c r="A66" s="366" t="s">
        <v>467</v>
      </c>
    </row>
    <row r="67" spans="1:3" x14ac:dyDescent="0.25">
      <c r="A67" s="364" t="s">
        <v>477</v>
      </c>
      <c r="C67" s="94" t="s">
        <v>1105</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1" t="s">
        <v>53</v>
      </c>
    </row>
    <row r="23" spans="2:2" ht="15.75" thickTop="1" x14ac:dyDescent="0.25">
      <c r="B23" s="126" t="s">
        <v>59</v>
      </c>
    </row>
    <row r="24" spans="2:2" x14ac:dyDescent="0.25">
      <c r="B24" s="64" t="s">
        <v>171</v>
      </c>
    </row>
    <row r="25" spans="2:2" ht="15" customHeight="1" x14ac:dyDescent="0.25">
      <c r="B25" s="126" t="s">
        <v>121</v>
      </c>
    </row>
    <row r="26" spans="2:2" x14ac:dyDescent="0.25">
      <c r="B26" s="63" t="s">
        <v>130</v>
      </c>
    </row>
    <row r="27" spans="2:2" x14ac:dyDescent="0.25">
      <c r="B27" s="126" t="s">
        <v>1061</v>
      </c>
    </row>
    <row r="28" spans="2:2" ht="15" customHeight="1" x14ac:dyDescent="0.25">
      <c r="B28" s="128" t="s">
        <v>219</v>
      </c>
    </row>
    <row r="29" spans="2:2" x14ac:dyDescent="0.25">
      <c r="B29" s="64" t="s">
        <v>282</v>
      </c>
    </row>
    <row r="30" spans="2:2" x14ac:dyDescent="0.25">
      <c r="B30" s="63" t="s">
        <v>201</v>
      </c>
    </row>
    <row r="31" spans="2:2" x14ac:dyDescent="0.25">
      <c r="B31" s="63" t="s">
        <v>182</v>
      </c>
    </row>
    <row r="32" spans="2:2" x14ac:dyDescent="0.25">
      <c r="B32" s="126" t="s">
        <v>147</v>
      </c>
    </row>
    <row r="33" spans="2:2" x14ac:dyDescent="0.25">
      <c r="B33" s="63" t="s">
        <v>104</v>
      </c>
    </row>
    <row r="34" spans="2:2" ht="15" customHeight="1" x14ac:dyDescent="0.25">
      <c r="B34" s="63" t="s">
        <v>70</v>
      </c>
    </row>
    <row r="35" spans="2:2" x14ac:dyDescent="0.25">
      <c r="B35" s="64" t="s">
        <v>210</v>
      </c>
    </row>
    <row r="36" spans="2:2" ht="15" customHeight="1" x14ac:dyDescent="0.25">
      <c r="B36" s="126" t="s">
        <v>84</v>
      </c>
    </row>
    <row r="37" spans="2:2" x14ac:dyDescent="0.25">
      <c r="B37" s="365" t="s">
        <v>331</v>
      </c>
    </row>
    <row r="38" spans="2:2" x14ac:dyDescent="0.25">
      <c r="B38" s="63" t="s">
        <v>108</v>
      </c>
    </row>
    <row r="39" spans="2:2" x14ac:dyDescent="0.25">
      <c r="B39" s="64" t="s">
        <v>251</v>
      </c>
    </row>
    <row r="40" spans="2:2" x14ac:dyDescent="0.25">
      <c r="B40" s="126" t="s">
        <v>177</v>
      </c>
    </row>
    <row r="41" spans="2:2" x14ac:dyDescent="0.25">
      <c r="B41" s="126" t="s">
        <v>199</v>
      </c>
    </row>
    <row r="42" spans="2:2" x14ac:dyDescent="0.25">
      <c r="B42" s="63" t="s">
        <v>144</v>
      </c>
    </row>
    <row r="43" spans="2:2" x14ac:dyDescent="0.25">
      <c r="B43" s="64" t="s">
        <v>340</v>
      </c>
    </row>
    <row r="44" spans="2:2" ht="30" x14ac:dyDescent="0.25">
      <c r="B44" s="90" t="s">
        <v>294</v>
      </c>
    </row>
    <row r="45" spans="2:2" x14ac:dyDescent="0.25">
      <c r="B45" s="64" t="s">
        <v>217</v>
      </c>
    </row>
    <row r="46" spans="2:2" x14ac:dyDescent="0.25">
      <c r="B46" s="63" t="s">
        <v>136</v>
      </c>
    </row>
    <row r="47" spans="2:2" x14ac:dyDescent="0.25">
      <c r="B47" s="384" t="s">
        <v>285</v>
      </c>
    </row>
    <row r="48" spans="2:2" ht="15" customHeight="1" x14ac:dyDescent="0.25">
      <c r="B48" s="128" t="s">
        <v>230</v>
      </c>
    </row>
    <row r="49" spans="2:5" x14ac:dyDescent="0.25">
      <c r="B49" s="63" t="s">
        <v>117</v>
      </c>
    </row>
    <row r="50" spans="2:5" ht="15" customHeight="1" x14ac:dyDescent="0.25">
      <c r="B50" s="128" t="s">
        <v>316</v>
      </c>
    </row>
    <row r="51" spans="2:5" x14ac:dyDescent="0.25">
      <c r="B51" s="63" t="s">
        <v>127</v>
      </c>
    </row>
    <row r="52" spans="2:5" x14ac:dyDescent="0.25">
      <c r="B52" s="128" t="s">
        <v>304</v>
      </c>
    </row>
    <row r="53" spans="2:5" x14ac:dyDescent="0.25">
      <c r="B53" s="64" t="s">
        <v>291</v>
      </c>
    </row>
    <row r="54" spans="2:5" ht="15" customHeight="1" x14ac:dyDescent="0.25">
      <c r="B54" s="63" t="s">
        <v>194</v>
      </c>
    </row>
    <row r="55" spans="2:5" x14ac:dyDescent="0.25">
      <c r="B55" s="126" t="s">
        <v>205</v>
      </c>
    </row>
    <row r="56" spans="2:5" ht="15" customHeight="1" x14ac:dyDescent="0.25">
      <c r="B56" s="128" t="s">
        <v>241</v>
      </c>
    </row>
    <row r="57" spans="2:5" ht="15" customHeight="1" x14ac:dyDescent="0.25">
      <c r="B57" s="63" t="s">
        <v>190</v>
      </c>
    </row>
    <row r="58" spans="2:5" x14ac:dyDescent="0.25">
      <c r="B58" s="63" t="s">
        <v>203</v>
      </c>
    </row>
    <row r="59" spans="2:5" x14ac:dyDescent="0.25">
      <c r="B59" s="128" t="s">
        <v>248</v>
      </c>
    </row>
    <row r="60" spans="2:5" x14ac:dyDescent="0.25">
      <c r="B60" s="90" t="s">
        <v>312</v>
      </c>
    </row>
    <row r="61" spans="2:5" x14ac:dyDescent="0.25">
      <c r="B61" s="63" t="s">
        <v>123</v>
      </c>
    </row>
    <row r="62" spans="2:5" x14ac:dyDescent="0.25">
      <c r="B62" s="126" t="s">
        <v>158</v>
      </c>
    </row>
    <row r="63" spans="2:5" x14ac:dyDescent="0.25">
      <c r="B63" s="63" t="s">
        <v>1059</v>
      </c>
      <c r="D63" s="94">
        <v>41</v>
      </c>
      <c r="E63" s="94" t="s">
        <v>975</v>
      </c>
    </row>
    <row r="68" spans="2:5" ht="37.5" customHeight="1" x14ac:dyDescent="0.25">
      <c r="B68" s="252" t="s">
        <v>346</v>
      </c>
    </row>
    <row r="69" spans="2:5" x14ac:dyDescent="0.25">
      <c r="B69" s="126" t="s">
        <v>362</v>
      </c>
    </row>
    <row r="70" spans="2:5" x14ac:dyDescent="0.25">
      <c r="B70" s="126" t="s">
        <v>369</v>
      </c>
    </row>
    <row r="71" spans="2:5" x14ac:dyDescent="0.25">
      <c r="B71" s="63" t="s">
        <v>418</v>
      </c>
    </row>
    <row r="72" spans="2:5" ht="15" customHeight="1" x14ac:dyDescent="0.25">
      <c r="B72" s="126" t="s">
        <v>422</v>
      </c>
    </row>
    <row r="73" spans="2:5" ht="15" customHeight="1" x14ac:dyDescent="0.25">
      <c r="B73" s="433" t="s">
        <v>431</v>
      </c>
    </row>
    <row r="74" spans="2:5" x14ac:dyDescent="0.25">
      <c r="B74" s="63" t="s">
        <v>441</v>
      </c>
    </row>
    <row r="75" spans="2:5" x14ac:dyDescent="0.25">
      <c r="B75" s="126" t="s">
        <v>447</v>
      </c>
    </row>
    <row r="76" spans="2:5" x14ac:dyDescent="0.25">
      <c r="B76" s="128" t="s">
        <v>456</v>
      </c>
    </row>
    <row r="77" spans="2:5" x14ac:dyDescent="0.25">
      <c r="B77" s="64" t="s">
        <v>1051</v>
      </c>
    </row>
    <row r="78" spans="2:5" x14ac:dyDescent="0.25">
      <c r="B78" s="434" t="s">
        <v>467</v>
      </c>
    </row>
    <row r="79" spans="2:5" x14ac:dyDescent="0.25">
      <c r="B79" s="364" t="s">
        <v>477</v>
      </c>
      <c r="D79" s="94">
        <v>11</v>
      </c>
      <c r="E79" s="94" t="s">
        <v>1082</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1" t="s">
        <v>53</v>
      </c>
    </row>
    <row r="4" spans="1:1" ht="16.5" customHeight="1" thickTop="1" x14ac:dyDescent="0.25">
      <c r="A4" s="126" t="s">
        <v>59</v>
      </c>
    </row>
    <row r="5" spans="1:1" x14ac:dyDescent="0.25">
      <c r="A5" s="64" t="s">
        <v>171</v>
      </c>
    </row>
    <row r="6" spans="1:1" x14ac:dyDescent="0.25">
      <c r="A6" s="63" t="s">
        <v>121</v>
      </c>
    </row>
    <row r="7" spans="1:1" ht="15.75" customHeight="1" x14ac:dyDescent="0.25">
      <c r="A7" s="126" t="s">
        <v>130</v>
      </c>
    </row>
    <row r="8" spans="1:1" x14ac:dyDescent="0.25">
      <c r="A8" s="128" t="s">
        <v>219</v>
      </c>
    </row>
    <row r="9" spans="1:1" ht="15.75" customHeight="1" x14ac:dyDescent="0.25">
      <c r="A9" s="63" t="s">
        <v>96</v>
      </c>
    </row>
    <row r="10" spans="1:1" x14ac:dyDescent="0.25">
      <c r="A10" s="64" t="s">
        <v>239</v>
      </c>
    </row>
    <row r="11" spans="1:1" ht="15.75" customHeight="1" x14ac:dyDescent="0.25">
      <c r="A11" s="63" t="s">
        <v>201</v>
      </c>
    </row>
    <row r="12" spans="1:1" x14ac:dyDescent="0.25">
      <c r="A12" s="63" t="s">
        <v>147</v>
      </c>
    </row>
    <row r="13" spans="1:1" x14ac:dyDescent="0.25">
      <c r="A13" s="63" t="s">
        <v>104</v>
      </c>
    </row>
    <row r="14" spans="1:1" x14ac:dyDescent="0.25">
      <c r="A14" s="63" t="s">
        <v>61</v>
      </c>
    </row>
    <row r="15" spans="1:1" x14ac:dyDescent="0.25">
      <c r="A15" s="63" t="s">
        <v>70</v>
      </c>
    </row>
    <row r="16" spans="1:1" x14ac:dyDescent="0.25">
      <c r="A16" s="64" t="s">
        <v>210</v>
      </c>
    </row>
    <row r="17" spans="1:1" x14ac:dyDescent="0.25">
      <c r="A17" s="64" t="s">
        <v>251</v>
      </c>
    </row>
    <row r="18" spans="1:1" x14ac:dyDescent="0.25">
      <c r="A18" s="126" t="s">
        <v>177</v>
      </c>
    </row>
    <row r="19" spans="1:1" x14ac:dyDescent="0.25">
      <c r="A19" s="63" t="s">
        <v>199</v>
      </c>
    </row>
    <row r="20" spans="1:1" x14ac:dyDescent="0.25">
      <c r="A20" s="63" t="s">
        <v>144</v>
      </c>
    </row>
    <row r="21" spans="1:1" ht="19.5" customHeight="1" x14ac:dyDescent="0.25">
      <c r="A21" s="64" t="s">
        <v>294</v>
      </c>
    </row>
    <row r="22" spans="1:1" x14ac:dyDescent="0.25">
      <c r="A22" s="64" t="s">
        <v>217</v>
      </c>
    </row>
    <row r="23" spans="1:1" x14ac:dyDescent="0.25">
      <c r="A23" s="63" t="s">
        <v>136</v>
      </c>
    </row>
    <row r="24" spans="1:1" x14ac:dyDescent="0.25">
      <c r="A24" s="89" t="s">
        <v>74</v>
      </c>
    </row>
    <row r="25" spans="1:1" x14ac:dyDescent="0.25">
      <c r="A25" s="64" t="s">
        <v>285</v>
      </c>
    </row>
    <row r="26" spans="1:1" x14ac:dyDescent="0.25">
      <c r="A26" s="64" t="s">
        <v>230</v>
      </c>
    </row>
    <row r="27" spans="1:1" x14ac:dyDescent="0.25">
      <c r="A27" s="126" t="s">
        <v>117</v>
      </c>
    </row>
    <row r="28" spans="1:1" x14ac:dyDescent="0.25">
      <c r="A28" s="64" t="s">
        <v>316</v>
      </c>
    </row>
    <row r="29" spans="1:1" x14ac:dyDescent="0.25">
      <c r="A29" s="126" t="s">
        <v>180</v>
      </c>
    </row>
    <row r="30" spans="1:1" x14ac:dyDescent="0.25">
      <c r="A30" s="64" t="s">
        <v>291</v>
      </c>
    </row>
    <row r="31" spans="1:1" x14ac:dyDescent="0.25">
      <c r="A31" s="63" t="s">
        <v>110</v>
      </c>
    </row>
    <row r="32" spans="1:1" x14ac:dyDescent="0.25">
      <c r="A32" s="126" t="s">
        <v>194</v>
      </c>
    </row>
    <row r="33" spans="1:3" x14ac:dyDescent="0.25">
      <c r="A33" s="63" t="s">
        <v>205</v>
      </c>
    </row>
    <row r="34" spans="1:3" x14ac:dyDescent="0.25">
      <c r="A34" s="64" t="s">
        <v>241</v>
      </c>
    </row>
    <row r="35" spans="1:3" x14ac:dyDescent="0.25">
      <c r="A35" s="126" t="s">
        <v>203</v>
      </c>
    </row>
    <row r="36" spans="1:3" x14ac:dyDescent="0.25">
      <c r="A36" s="64" t="s">
        <v>248</v>
      </c>
    </row>
    <row r="37" spans="1:3" x14ac:dyDescent="0.25">
      <c r="A37" s="64" t="s">
        <v>312</v>
      </c>
    </row>
    <row r="38" spans="1:3" ht="20.25" customHeight="1" x14ac:dyDescent="0.25">
      <c r="A38" s="63" t="s">
        <v>123</v>
      </c>
    </row>
    <row r="39" spans="1:3" x14ac:dyDescent="0.25">
      <c r="A39" s="64" t="s">
        <v>301</v>
      </c>
    </row>
    <row r="40" spans="1:3" x14ac:dyDescent="0.25">
      <c r="A40" s="126" t="s">
        <v>158</v>
      </c>
    </row>
    <row r="41" spans="1:3" x14ac:dyDescent="0.25">
      <c r="A41" s="90" t="s">
        <v>287</v>
      </c>
    </row>
    <row r="42" spans="1:3" x14ac:dyDescent="0.25">
      <c r="A42" s="64" t="s">
        <v>308</v>
      </c>
      <c r="C42" s="94" t="s">
        <v>1035</v>
      </c>
    </row>
    <row r="45" spans="1:3" ht="15.75" x14ac:dyDescent="0.25">
      <c r="A45" s="252" t="s">
        <v>346</v>
      </c>
    </row>
    <row r="46" spans="1:3" x14ac:dyDescent="0.25">
      <c r="A46" s="126" t="s">
        <v>362</v>
      </c>
    </row>
    <row r="47" spans="1:3" x14ac:dyDescent="0.25">
      <c r="A47" s="126" t="s">
        <v>360</v>
      </c>
    </row>
    <row r="48" spans="1:3" x14ac:dyDescent="0.25">
      <c r="A48" s="126" t="s">
        <v>369</v>
      </c>
    </row>
    <row r="49" spans="1:3" x14ac:dyDescent="0.25">
      <c r="A49" s="63" t="s">
        <v>418</v>
      </c>
    </row>
    <row r="50" spans="1:3" ht="15.75" customHeight="1" x14ac:dyDescent="0.25">
      <c r="A50" s="126" t="s">
        <v>422</v>
      </c>
    </row>
    <row r="51" spans="1:3" x14ac:dyDescent="0.25">
      <c r="A51" s="406" t="s">
        <v>431</v>
      </c>
    </row>
    <row r="52" spans="1:3" x14ac:dyDescent="0.25">
      <c r="A52" s="126" t="s">
        <v>441</v>
      </c>
    </row>
    <row r="53" spans="1:3" ht="15.75" customHeight="1" x14ac:dyDescent="0.25">
      <c r="A53" s="64" t="s">
        <v>438</v>
      </c>
    </row>
    <row r="54" spans="1:3" ht="15.75" customHeight="1" x14ac:dyDescent="0.25">
      <c r="A54" s="126" t="s">
        <v>447</v>
      </c>
    </row>
    <row r="55" spans="1:3" x14ac:dyDescent="0.25">
      <c r="A55" s="128" t="s">
        <v>456</v>
      </c>
    </row>
    <row r="56" spans="1:3" x14ac:dyDescent="0.25">
      <c r="A56" s="386" t="s">
        <v>465</v>
      </c>
    </row>
    <row r="57" spans="1:3" x14ac:dyDescent="0.25">
      <c r="A57" s="405" t="s">
        <v>467</v>
      </c>
    </row>
    <row r="58" spans="1:3" x14ac:dyDescent="0.25">
      <c r="A58" s="126" t="s">
        <v>477</v>
      </c>
      <c r="C58" s="94"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1" t="s">
        <v>53</v>
      </c>
    </row>
    <row r="3" spans="1:1" ht="15.75" thickTop="1" x14ac:dyDescent="0.25">
      <c r="A3" s="372" t="s">
        <v>59</v>
      </c>
    </row>
    <row r="4" spans="1:1" ht="15" customHeight="1" x14ac:dyDescent="0.25">
      <c r="A4" s="370" t="s">
        <v>61</v>
      </c>
    </row>
    <row r="5" spans="1:1" ht="15" customHeight="1" x14ac:dyDescent="0.25">
      <c r="A5" s="370" t="s">
        <v>70</v>
      </c>
    </row>
    <row r="6" spans="1:1" ht="15" customHeight="1" x14ac:dyDescent="0.25">
      <c r="A6" s="372" t="s">
        <v>84</v>
      </c>
    </row>
    <row r="7" spans="1:1" ht="15" customHeight="1" x14ac:dyDescent="0.25">
      <c r="A7" s="372" t="s">
        <v>96</v>
      </c>
    </row>
    <row r="8" spans="1:1" x14ac:dyDescent="0.25">
      <c r="A8" s="889" t="s">
        <v>104</v>
      </c>
    </row>
    <row r="9" spans="1:1" x14ac:dyDescent="0.25">
      <c r="A9" s="889"/>
    </row>
    <row r="10" spans="1:1" x14ac:dyDescent="0.25">
      <c r="A10" s="889"/>
    </row>
    <row r="11" spans="1:1" x14ac:dyDescent="0.25">
      <c r="A11" s="370" t="s">
        <v>117</v>
      </c>
    </row>
    <row r="12" spans="1:1" x14ac:dyDescent="0.25">
      <c r="A12" s="370" t="s">
        <v>121</v>
      </c>
    </row>
    <row r="13" spans="1:1" x14ac:dyDescent="0.25">
      <c r="A13" s="370" t="s">
        <v>123</v>
      </c>
    </row>
    <row r="14" spans="1:1" x14ac:dyDescent="0.25">
      <c r="A14" s="370" t="s">
        <v>130</v>
      </c>
    </row>
    <row r="15" spans="1:1" ht="30" x14ac:dyDescent="0.25">
      <c r="A15" s="370" t="s">
        <v>136</v>
      </c>
    </row>
    <row r="16" spans="1:1" ht="15" customHeight="1" x14ac:dyDescent="0.25">
      <c r="A16" s="370" t="s">
        <v>144</v>
      </c>
    </row>
    <row r="17" spans="1:1" x14ac:dyDescent="0.25">
      <c r="A17" s="370" t="s">
        <v>147</v>
      </c>
    </row>
    <row r="18" spans="1:1" ht="15" customHeight="1" x14ac:dyDescent="0.25">
      <c r="A18" s="370" t="s">
        <v>155</v>
      </c>
    </row>
    <row r="19" spans="1:1" ht="15" customHeight="1" x14ac:dyDescent="0.25">
      <c r="A19" s="374" t="s">
        <v>158</v>
      </c>
    </row>
    <row r="20" spans="1:1" x14ac:dyDescent="0.25">
      <c r="A20" s="371" t="s">
        <v>171</v>
      </c>
    </row>
    <row r="21" spans="1:1" x14ac:dyDescent="0.25">
      <c r="A21" s="370" t="s">
        <v>177</v>
      </c>
    </row>
    <row r="22" spans="1:1" ht="30" x14ac:dyDescent="0.25">
      <c r="A22" s="370" t="s">
        <v>180</v>
      </c>
    </row>
    <row r="23" spans="1:1" x14ac:dyDescent="0.25">
      <c r="A23" s="370" t="s">
        <v>194</v>
      </c>
    </row>
    <row r="24" spans="1:1" ht="30" x14ac:dyDescent="0.25">
      <c r="A24" s="370" t="s">
        <v>199</v>
      </c>
    </row>
    <row r="25" spans="1:1" x14ac:dyDescent="0.25">
      <c r="A25" s="370" t="s">
        <v>201</v>
      </c>
    </row>
    <row r="26" spans="1:1" x14ac:dyDescent="0.25">
      <c r="A26" s="370" t="s">
        <v>1004</v>
      </c>
    </row>
    <row r="27" spans="1:1" x14ac:dyDescent="0.25">
      <c r="A27" s="370" t="s">
        <v>203</v>
      </c>
    </row>
    <row r="28" spans="1:1" x14ac:dyDescent="0.25">
      <c r="A28" s="370" t="s">
        <v>205</v>
      </c>
    </row>
    <row r="29" spans="1:1" ht="15" customHeight="1" x14ac:dyDescent="0.25">
      <c r="A29" s="373" t="s">
        <v>210</v>
      </c>
    </row>
    <row r="30" spans="1:1" x14ac:dyDescent="0.25">
      <c r="A30" s="371" t="s">
        <v>217</v>
      </c>
    </row>
    <row r="31" spans="1:1" ht="15" customHeight="1" x14ac:dyDescent="0.25">
      <c r="A31" s="376" t="s">
        <v>219</v>
      </c>
    </row>
    <row r="32" spans="1:1" x14ac:dyDescent="0.25">
      <c r="A32" s="371" t="s">
        <v>228</v>
      </c>
    </row>
    <row r="33" spans="1:1" x14ac:dyDescent="0.25">
      <c r="A33" s="371" t="s">
        <v>230</v>
      </c>
    </row>
    <row r="34" spans="1:1" x14ac:dyDescent="0.25">
      <c r="A34" s="373" t="s">
        <v>241</v>
      </c>
    </row>
    <row r="35" spans="1:1" ht="15" customHeight="1" x14ac:dyDescent="0.25">
      <c r="A35" s="371" t="s">
        <v>251</v>
      </c>
    </row>
    <row r="36" spans="1:1" ht="30" x14ac:dyDescent="0.25">
      <c r="A36" s="373" t="s">
        <v>276</v>
      </c>
    </row>
    <row r="37" spans="1:1" x14ac:dyDescent="0.25">
      <c r="A37" s="887" t="s">
        <v>285</v>
      </c>
    </row>
    <row r="38" spans="1:1" x14ac:dyDescent="0.25">
      <c r="A38" s="888"/>
    </row>
    <row r="39" spans="1:1" x14ac:dyDescent="0.25">
      <c r="A39" s="890" t="s">
        <v>291</v>
      </c>
    </row>
    <row r="40" spans="1:1" x14ac:dyDescent="0.25">
      <c r="A40" s="890"/>
    </row>
    <row r="41" spans="1:1" ht="30" x14ac:dyDescent="0.25">
      <c r="A41" s="371" t="s">
        <v>294</v>
      </c>
    </row>
    <row r="42" spans="1:1" x14ac:dyDescent="0.25">
      <c r="A42" s="890" t="s">
        <v>301</v>
      </c>
    </row>
    <row r="43" spans="1:1" x14ac:dyDescent="0.25">
      <c r="A43" s="890"/>
    </row>
    <row r="44" spans="1:1" x14ac:dyDescent="0.25">
      <c r="A44" s="887" t="s">
        <v>308</v>
      </c>
    </row>
    <row r="45" spans="1:1" x14ac:dyDescent="0.25">
      <c r="A45" s="891"/>
    </row>
    <row r="46" spans="1:1" x14ac:dyDescent="0.25">
      <c r="A46" s="888"/>
    </row>
    <row r="47" spans="1:1" x14ac:dyDescent="0.25">
      <c r="A47" s="371" t="s">
        <v>312</v>
      </c>
    </row>
    <row r="48" spans="1:1" x14ac:dyDescent="0.25">
      <c r="A48" s="371" t="s">
        <v>316</v>
      </c>
    </row>
    <row r="49" spans="1:3" x14ac:dyDescent="0.25">
      <c r="A49" s="887" t="s">
        <v>331</v>
      </c>
    </row>
    <row r="50" spans="1:3" x14ac:dyDescent="0.25">
      <c r="A50" s="888"/>
      <c r="C50">
        <v>40</v>
      </c>
    </row>
    <row r="54" spans="1:3" ht="15.75" x14ac:dyDescent="0.25">
      <c r="A54" s="252" t="s">
        <v>346</v>
      </c>
    </row>
    <row r="55" spans="1:3" ht="15.75" customHeight="1" x14ac:dyDescent="0.25">
      <c r="A55" s="375" t="s">
        <v>360</v>
      </c>
    </row>
    <row r="56" spans="1:3" ht="30.75" customHeight="1" x14ac:dyDescent="0.25">
      <c r="A56" s="374" t="s">
        <v>362</v>
      </c>
    </row>
    <row r="57" spans="1:3" x14ac:dyDescent="0.25">
      <c r="A57" s="374" t="s">
        <v>369</v>
      </c>
    </row>
    <row r="58" spans="1:3" x14ac:dyDescent="0.25">
      <c r="A58" s="379" t="s">
        <v>418</v>
      </c>
    </row>
    <row r="59" spans="1:3" x14ac:dyDescent="0.25">
      <c r="A59" s="379" t="s">
        <v>1005</v>
      </c>
    </row>
    <row r="60" spans="1:3" x14ac:dyDescent="0.25">
      <c r="A60" s="374" t="s">
        <v>422</v>
      </c>
    </row>
    <row r="61" spans="1:3" x14ac:dyDescent="0.25">
      <c r="A61" s="378" t="s">
        <v>431</v>
      </c>
    </row>
    <row r="62" spans="1:3" ht="15.75" customHeight="1" x14ac:dyDescent="0.25">
      <c r="A62" s="379" t="s">
        <v>441</v>
      </c>
    </row>
    <row r="63" spans="1:3" x14ac:dyDescent="0.25">
      <c r="A63" s="374" t="s">
        <v>447</v>
      </c>
    </row>
    <row r="64" spans="1:3" ht="15.75" customHeight="1" x14ac:dyDescent="0.25">
      <c r="A64" s="380" t="s">
        <v>465</v>
      </c>
    </row>
    <row r="65" spans="1:3" x14ac:dyDescent="0.25">
      <c r="A65" s="377" t="s">
        <v>467</v>
      </c>
    </row>
    <row r="66" spans="1:3" x14ac:dyDescent="0.25">
      <c r="A66" s="374"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2"/>
  <sheetViews>
    <sheetView topLeftCell="A33" zoomScaleNormal="100" zoomScaleSheetLayoutView="100" zoomScalePageLayoutView="80" workbookViewId="0">
      <selection activeCell="R39" sqref="R39"/>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07" t="s">
        <v>0</v>
      </c>
      <c r="B1" s="608"/>
      <c r="C1" s="608"/>
      <c r="D1" s="608"/>
      <c r="E1" s="608"/>
      <c r="F1" s="608"/>
      <c r="G1" s="608"/>
      <c r="H1" s="608"/>
      <c r="I1" s="608"/>
      <c r="J1" s="608"/>
      <c r="K1" s="608"/>
      <c r="L1" s="609"/>
    </row>
    <row r="2" spans="1:18" ht="37.5" customHeight="1" x14ac:dyDescent="0.25">
      <c r="A2" s="619" t="s">
        <v>1229</v>
      </c>
      <c r="B2" s="620"/>
      <c r="C2" s="620"/>
      <c r="D2" s="620"/>
      <c r="E2" s="620"/>
      <c r="F2" s="620"/>
      <c r="G2" s="620"/>
      <c r="H2" s="620"/>
      <c r="I2" s="620"/>
      <c r="J2" s="620"/>
      <c r="K2" s="620"/>
      <c r="L2" s="621"/>
    </row>
    <row r="3" spans="1:18" ht="21.95" customHeight="1" x14ac:dyDescent="0.25">
      <c r="A3" s="610" t="s">
        <v>1</v>
      </c>
      <c r="B3" s="611"/>
      <c r="C3" s="611"/>
      <c r="D3" s="611"/>
      <c r="E3" s="611"/>
      <c r="F3" s="611"/>
      <c r="G3" s="611"/>
      <c r="H3" s="611"/>
      <c r="I3" s="611"/>
      <c r="J3" s="611"/>
      <c r="K3" s="611"/>
      <c r="L3" s="612"/>
    </row>
    <row r="4" spans="1:18" ht="21.95" customHeight="1" thickBot="1" x14ac:dyDescent="0.3">
      <c r="A4" s="610" t="s">
        <v>2</v>
      </c>
      <c r="B4" s="611"/>
      <c r="C4" s="611"/>
      <c r="D4" s="611"/>
      <c r="E4" s="611"/>
      <c r="F4" s="611"/>
      <c r="G4" s="611"/>
      <c r="H4" s="611"/>
      <c r="I4" s="611"/>
      <c r="J4" s="611"/>
      <c r="K4" s="611"/>
      <c r="L4" s="612"/>
    </row>
    <row r="5" spans="1:18" ht="21.75" customHeight="1" thickTop="1" thickBot="1" x14ac:dyDescent="0.3">
      <c r="A5" s="613" t="s">
        <v>3</v>
      </c>
      <c r="B5" s="614"/>
      <c r="C5" s="614"/>
      <c r="D5" s="614"/>
      <c r="E5" s="614"/>
      <c r="F5" s="614"/>
      <c r="G5" s="614"/>
      <c r="H5" s="614"/>
      <c r="I5" s="614"/>
      <c r="J5" s="614"/>
      <c r="K5" s="614"/>
      <c r="L5" s="615"/>
    </row>
    <row r="6" spans="1:18" ht="21.75" customHeight="1" thickTop="1" thickBot="1" x14ac:dyDescent="0.3">
      <c r="A6" s="622" t="s">
        <v>1284</v>
      </c>
      <c r="B6" s="623"/>
      <c r="C6" s="623"/>
      <c r="D6" s="623"/>
      <c r="E6" s="623"/>
      <c r="F6" s="623"/>
      <c r="G6" s="623"/>
      <c r="H6" s="623"/>
      <c r="I6" s="623"/>
      <c r="J6" s="623"/>
      <c r="K6" s="623"/>
      <c r="L6" s="624"/>
    </row>
    <row r="7" spans="1:18" ht="20.100000000000001" customHeight="1" thickTop="1" thickBot="1" x14ac:dyDescent="0.3">
      <c r="A7" s="616" t="s">
        <v>4</v>
      </c>
      <c r="B7" s="617"/>
      <c r="C7" s="617"/>
      <c r="D7" s="617"/>
      <c r="E7" s="617"/>
      <c r="F7" s="617"/>
      <c r="G7" s="617"/>
      <c r="H7" s="617"/>
      <c r="I7" s="617"/>
      <c r="J7" s="617"/>
      <c r="K7" s="617"/>
      <c r="L7" s="618"/>
    </row>
    <row r="8" spans="1:18" ht="18" customHeight="1" thickTop="1" x14ac:dyDescent="0.25">
      <c r="A8" s="563" t="s">
        <v>5</v>
      </c>
      <c r="B8" s="564"/>
      <c r="C8" s="564"/>
      <c r="D8" s="564"/>
      <c r="E8" s="565"/>
      <c r="F8" s="587" t="s">
        <v>6</v>
      </c>
      <c r="G8" s="564"/>
      <c r="H8" s="564"/>
      <c r="I8" s="565"/>
      <c r="J8" s="582" t="s">
        <v>7</v>
      </c>
      <c r="K8" s="582"/>
      <c r="L8" s="583"/>
    </row>
    <row r="9" spans="1:18" ht="17.25" customHeight="1" x14ac:dyDescent="0.25">
      <c r="A9" s="566"/>
      <c r="B9" s="567"/>
      <c r="C9" s="567"/>
      <c r="D9" s="567"/>
      <c r="E9" s="568"/>
      <c r="F9" s="588"/>
      <c r="G9" s="589"/>
      <c r="H9" s="589"/>
      <c r="I9" s="590"/>
      <c r="J9" s="584" t="s">
        <v>8</v>
      </c>
      <c r="K9" s="585"/>
      <c r="L9" s="586"/>
    </row>
    <row r="10" spans="1:18" ht="24.95" customHeight="1" x14ac:dyDescent="0.25">
      <c r="A10" s="579" t="s">
        <v>2</v>
      </c>
      <c r="B10" s="580"/>
      <c r="C10" s="580"/>
      <c r="D10" s="580"/>
      <c r="E10" s="581"/>
      <c r="F10" s="578" t="s">
        <v>9</v>
      </c>
      <c r="G10" s="578"/>
      <c r="H10" s="578"/>
      <c r="I10" s="578"/>
      <c r="J10" s="569">
        <v>3</v>
      </c>
      <c r="K10" s="570"/>
      <c r="L10" s="571"/>
    </row>
    <row r="11" spans="1:18" ht="24.95" customHeight="1" x14ac:dyDescent="0.25">
      <c r="A11" s="579"/>
      <c r="B11" s="580"/>
      <c r="C11" s="580"/>
      <c r="D11" s="580"/>
      <c r="E11" s="581"/>
      <c r="F11" s="578" t="s">
        <v>10</v>
      </c>
      <c r="G11" s="578"/>
      <c r="H11" s="578"/>
      <c r="I11" s="578"/>
      <c r="J11" s="569">
        <v>80</v>
      </c>
      <c r="K11" s="570"/>
      <c r="L11" s="571"/>
    </row>
    <row r="12" spans="1:18" ht="24.95" customHeight="1" x14ac:dyDescent="0.25">
      <c r="A12" s="579"/>
      <c r="B12" s="580"/>
      <c r="C12" s="580"/>
      <c r="D12" s="580"/>
      <c r="E12" s="581"/>
      <c r="F12" s="578" t="s">
        <v>11</v>
      </c>
      <c r="G12" s="578"/>
      <c r="H12" s="578"/>
      <c r="I12" s="578"/>
      <c r="J12" s="569">
        <v>84</v>
      </c>
      <c r="K12" s="570"/>
      <c r="L12" s="571"/>
    </row>
    <row r="13" spans="1:18" ht="24.95" customHeight="1" x14ac:dyDescent="0.25">
      <c r="A13" s="579"/>
      <c r="B13" s="580"/>
      <c r="C13" s="580"/>
      <c r="D13" s="580"/>
      <c r="E13" s="581"/>
      <c r="F13" s="578" t="s">
        <v>12</v>
      </c>
      <c r="G13" s="578"/>
      <c r="H13" s="578"/>
      <c r="I13" s="578"/>
      <c r="J13" s="606">
        <v>3363</v>
      </c>
      <c r="K13" s="570"/>
      <c r="L13" s="571"/>
      <c r="N13" s="248"/>
    </row>
    <row r="14" spans="1:18" ht="24.95" customHeight="1" x14ac:dyDescent="0.25">
      <c r="A14" s="579"/>
      <c r="B14" s="580"/>
      <c r="C14" s="580"/>
      <c r="D14" s="580"/>
      <c r="E14" s="581"/>
      <c r="F14" s="578" t="s">
        <v>1083</v>
      </c>
      <c r="G14" s="578"/>
      <c r="H14" s="578"/>
      <c r="I14" s="578"/>
      <c r="J14" s="605">
        <v>97385.2</v>
      </c>
      <c r="K14" s="570"/>
      <c r="L14" s="571"/>
      <c r="M14" s="315"/>
      <c r="N14" s="315"/>
      <c r="O14" s="315"/>
      <c r="P14" s="315"/>
    </row>
    <row r="15" spans="1:18" ht="24.95" customHeight="1" x14ac:dyDescent="0.25">
      <c r="A15" s="579"/>
      <c r="B15" s="580"/>
      <c r="C15" s="580"/>
      <c r="D15" s="580"/>
      <c r="E15" s="581"/>
      <c r="F15" s="575" t="s">
        <v>13</v>
      </c>
      <c r="G15" s="576"/>
      <c r="H15" s="576"/>
      <c r="I15" s="577"/>
      <c r="J15" s="572">
        <v>2</v>
      </c>
      <c r="K15" s="573"/>
      <c r="L15" s="574"/>
      <c r="N15" s="248"/>
      <c r="R15" s="315"/>
    </row>
    <row r="16" spans="1:18" ht="24.95" customHeight="1" x14ac:dyDescent="0.25">
      <c r="A16" s="579"/>
      <c r="B16" s="580"/>
      <c r="C16" s="580"/>
      <c r="D16" s="580"/>
      <c r="E16" s="581"/>
      <c r="F16" s="578" t="s">
        <v>14</v>
      </c>
      <c r="G16" s="578"/>
      <c r="H16" s="578"/>
      <c r="I16" s="578"/>
      <c r="J16" s="605">
        <v>97425</v>
      </c>
      <c r="K16" s="570"/>
      <c r="L16" s="571"/>
      <c r="N16" s="447"/>
    </row>
    <row r="17" spans="1:17" ht="24.95" customHeight="1" x14ac:dyDescent="0.25">
      <c r="A17" s="579"/>
      <c r="B17" s="580"/>
      <c r="C17" s="580"/>
      <c r="D17" s="580"/>
      <c r="E17" s="581"/>
      <c r="F17" s="604" t="s">
        <v>15</v>
      </c>
      <c r="G17" s="604"/>
      <c r="H17" s="604"/>
      <c r="I17" s="604"/>
      <c r="J17" s="572">
        <v>41</v>
      </c>
      <c r="K17" s="573"/>
      <c r="L17" s="574"/>
      <c r="M17"/>
      <c r="N17"/>
      <c r="P17"/>
      <c r="Q17"/>
    </row>
    <row r="18" spans="1:17" ht="24.95" customHeight="1" x14ac:dyDescent="0.25">
      <c r="A18" s="579"/>
      <c r="B18" s="580"/>
      <c r="C18" s="580"/>
      <c r="D18" s="580"/>
      <c r="E18" s="581"/>
      <c r="F18" s="578" t="s">
        <v>16</v>
      </c>
      <c r="G18" s="578"/>
      <c r="H18" s="578"/>
      <c r="I18" s="578"/>
      <c r="J18" s="572">
        <v>14</v>
      </c>
      <c r="K18" s="573"/>
      <c r="L18" s="574"/>
      <c r="M18"/>
      <c r="N18"/>
      <c r="O18"/>
      <c r="P18"/>
      <c r="Q18"/>
    </row>
    <row r="19" spans="1:17" ht="33.75" customHeight="1" thickBot="1" x14ac:dyDescent="0.3">
      <c r="A19" s="579"/>
      <c r="B19" s="580"/>
      <c r="C19" s="580"/>
      <c r="D19" s="580"/>
      <c r="E19" s="581"/>
      <c r="F19" s="600" t="s">
        <v>17</v>
      </c>
      <c r="G19" s="600"/>
      <c r="H19" s="600"/>
      <c r="I19" s="600"/>
      <c r="J19" s="597" t="s">
        <v>18</v>
      </c>
      <c r="K19" s="598"/>
      <c r="L19" s="599"/>
    </row>
    <row r="20" spans="1:17" ht="10.5" customHeight="1" thickTop="1" thickBot="1" x14ac:dyDescent="0.3">
      <c r="A20" s="601"/>
      <c r="B20" s="602"/>
      <c r="C20" s="602"/>
      <c r="D20" s="602"/>
      <c r="E20" s="602"/>
      <c r="F20" s="602"/>
      <c r="G20" s="602"/>
      <c r="H20" s="602"/>
      <c r="I20" s="602"/>
      <c r="J20" s="602"/>
      <c r="K20" s="602"/>
      <c r="L20" s="603"/>
    </row>
    <row r="21" spans="1:17" ht="22.5" customHeight="1" thickTop="1" thickBot="1" x14ac:dyDescent="0.3">
      <c r="A21" s="560" t="s">
        <v>19</v>
      </c>
      <c r="B21" s="561"/>
      <c r="C21" s="561"/>
      <c r="D21" s="561"/>
      <c r="E21" s="561"/>
      <c r="F21" s="561"/>
      <c r="G21" s="561"/>
      <c r="H21" s="561"/>
      <c r="I21" s="561"/>
      <c r="J21" s="561"/>
      <c r="K21" s="561"/>
      <c r="L21" s="562"/>
    </row>
    <row r="22" spans="1:17" ht="75.75" customHeight="1" thickTop="1" x14ac:dyDescent="0.25">
      <c r="A22" s="591" t="s">
        <v>20</v>
      </c>
      <c r="B22" s="592"/>
      <c r="C22" s="592"/>
      <c r="D22" s="592"/>
      <c r="E22" s="592"/>
      <c r="F22" s="592"/>
      <c r="G22" s="592"/>
      <c r="H22" s="592"/>
      <c r="I22" s="592"/>
      <c r="J22" s="592"/>
      <c r="K22" s="592"/>
      <c r="L22" s="593"/>
    </row>
    <row r="23" spans="1:17" ht="42.75" customHeight="1" x14ac:dyDescent="0.25">
      <c r="A23" s="594" t="s">
        <v>21</v>
      </c>
      <c r="B23" s="595"/>
      <c r="C23" s="595"/>
      <c r="D23" s="595"/>
      <c r="E23" s="595"/>
      <c r="F23" s="595"/>
      <c r="G23" s="595"/>
      <c r="H23" s="595"/>
      <c r="I23" s="595"/>
      <c r="J23" s="595"/>
      <c r="K23" s="595"/>
      <c r="L23" s="596"/>
    </row>
    <row r="24" spans="1:17" ht="33.75" customHeight="1" thickBot="1" x14ac:dyDescent="0.3">
      <c r="A24" s="557" t="s">
        <v>22</v>
      </c>
      <c r="B24" s="558"/>
      <c r="C24" s="558"/>
      <c r="D24" s="558"/>
      <c r="E24" s="558"/>
      <c r="F24" s="558"/>
      <c r="G24" s="558"/>
      <c r="H24" s="558"/>
      <c r="I24" s="558"/>
      <c r="J24" s="558"/>
      <c r="K24" s="558"/>
      <c r="L24" s="559"/>
    </row>
    <row r="25" spans="1:17" ht="21.75" customHeight="1" thickTop="1" thickBot="1" x14ac:dyDescent="0.3">
      <c r="A25" s="560" t="s">
        <v>23</v>
      </c>
      <c r="B25" s="561"/>
      <c r="C25" s="561"/>
      <c r="D25" s="561"/>
      <c r="E25" s="561"/>
      <c r="F25" s="561"/>
      <c r="G25" s="561"/>
      <c r="H25" s="561"/>
      <c r="I25" s="561"/>
      <c r="J25" s="561"/>
      <c r="K25" s="561"/>
      <c r="L25" s="562"/>
    </row>
    <row r="26" spans="1:17" ht="56.25" customHeight="1" thickTop="1" x14ac:dyDescent="0.25">
      <c r="A26" s="625" t="s">
        <v>1210</v>
      </c>
      <c r="B26" s="629"/>
      <c r="C26" s="629"/>
      <c r="D26" s="629"/>
      <c r="E26" s="629"/>
      <c r="F26" s="629"/>
      <c r="G26" s="629"/>
      <c r="H26" s="629"/>
      <c r="I26" s="629"/>
      <c r="J26" s="629"/>
      <c r="K26" s="629"/>
      <c r="L26" s="630"/>
    </row>
    <row r="27" spans="1:17" ht="119.25" customHeight="1" x14ac:dyDescent="0.25">
      <c r="A27" s="625" t="s">
        <v>1294</v>
      </c>
      <c r="B27" s="626"/>
      <c r="C27" s="626"/>
      <c r="D27" s="626"/>
      <c r="E27" s="626"/>
      <c r="F27" s="626"/>
      <c r="G27" s="626"/>
      <c r="H27" s="626"/>
      <c r="I27" s="626"/>
      <c r="J27" s="626"/>
      <c r="K27" s="626"/>
      <c r="L27" s="627"/>
    </row>
    <row r="28" spans="1:17" ht="102" customHeight="1" x14ac:dyDescent="0.25">
      <c r="A28" s="625" t="s">
        <v>1293</v>
      </c>
      <c r="B28" s="626"/>
      <c r="C28" s="626"/>
      <c r="D28" s="626"/>
      <c r="E28" s="626"/>
      <c r="F28" s="626"/>
      <c r="G28" s="626"/>
      <c r="H28" s="626"/>
      <c r="I28" s="626"/>
      <c r="J28" s="626"/>
      <c r="K28" s="626"/>
      <c r="L28" s="627"/>
    </row>
    <row r="29" spans="1:17" ht="132" customHeight="1" x14ac:dyDescent="0.25">
      <c r="A29" s="625" t="s">
        <v>1304</v>
      </c>
      <c r="B29" s="626"/>
      <c r="C29" s="626"/>
      <c r="D29" s="626"/>
      <c r="E29" s="626"/>
      <c r="F29" s="626"/>
      <c r="G29" s="626"/>
      <c r="H29" s="626"/>
      <c r="I29" s="626"/>
      <c r="J29" s="626"/>
      <c r="K29" s="626"/>
      <c r="L29" s="627"/>
    </row>
    <row r="30" spans="1:17" ht="69.75" customHeight="1" x14ac:dyDescent="0.25">
      <c r="A30" s="647" t="s">
        <v>1305</v>
      </c>
      <c r="B30" s="648"/>
      <c r="C30" s="648"/>
      <c r="D30" s="648"/>
      <c r="E30" s="648"/>
      <c r="F30" s="648"/>
      <c r="G30" s="648"/>
      <c r="H30" s="648"/>
      <c r="I30" s="648"/>
      <c r="J30" s="648"/>
      <c r="K30" s="648"/>
      <c r="L30" s="649"/>
    </row>
    <row r="31" spans="1:17" ht="315.75" customHeight="1" x14ac:dyDescent="0.25">
      <c r="A31" s="644" t="s">
        <v>1024</v>
      </c>
      <c r="B31" s="645"/>
      <c r="C31" s="645"/>
      <c r="D31" s="645"/>
      <c r="E31" s="645"/>
      <c r="F31" s="645"/>
      <c r="G31" s="645"/>
      <c r="H31" s="645"/>
      <c r="I31" s="645"/>
      <c r="J31" s="645"/>
      <c r="K31" s="645"/>
      <c r="L31" s="646"/>
    </row>
    <row r="32" spans="1:17" s="498" customFormat="1" ht="156" customHeight="1" x14ac:dyDescent="0.25">
      <c r="A32" s="550" t="s">
        <v>1306</v>
      </c>
      <c r="B32" s="551"/>
      <c r="C32" s="551"/>
      <c r="D32" s="551"/>
      <c r="E32" s="551"/>
      <c r="F32" s="551"/>
      <c r="G32" s="551"/>
      <c r="H32" s="551"/>
      <c r="I32" s="551"/>
      <c r="J32" s="551"/>
      <c r="K32" s="551"/>
      <c r="L32" s="552"/>
    </row>
    <row r="33" spans="1:20" s="498" customFormat="1" ht="96" customHeight="1" thickBot="1" x14ac:dyDescent="0.3">
      <c r="A33" s="554" t="s">
        <v>1307</v>
      </c>
      <c r="B33" s="555"/>
      <c r="C33" s="555"/>
      <c r="D33" s="555"/>
      <c r="E33" s="555"/>
      <c r="F33" s="555"/>
      <c r="G33" s="555"/>
      <c r="H33" s="555"/>
      <c r="I33" s="555"/>
      <c r="J33" s="555"/>
      <c r="K33" s="555"/>
      <c r="L33" s="556"/>
    </row>
    <row r="34" spans="1:20" ht="24" customHeight="1" thickTop="1" thickBot="1" x14ac:dyDescent="0.3">
      <c r="A34" s="631" t="s">
        <v>1291</v>
      </c>
      <c r="B34" s="632"/>
      <c r="C34" s="632"/>
      <c r="D34" s="632"/>
      <c r="E34" s="632"/>
      <c r="F34" s="632"/>
      <c r="G34" s="632"/>
      <c r="H34" s="632"/>
      <c r="I34" s="632"/>
      <c r="J34" s="632"/>
      <c r="K34" s="632"/>
      <c r="L34" s="633"/>
    </row>
    <row r="35" spans="1:20" ht="63.75" customHeight="1" thickTop="1" x14ac:dyDescent="0.25">
      <c r="A35" s="634" t="s">
        <v>1002</v>
      </c>
      <c r="B35" s="635"/>
      <c r="C35" s="635"/>
      <c r="D35" s="635"/>
      <c r="E35" s="635"/>
      <c r="F35" s="635"/>
      <c r="G35" s="636"/>
      <c r="H35" s="637" t="s">
        <v>24</v>
      </c>
      <c r="I35" s="638"/>
      <c r="J35" s="638"/>
      <c r="K35" s="638"/>
      <c r="L35" s="639"/>
      <c r="Q35"/>
      <c r="T35"/>
    </row>
    <row r="36" spans="1:20" ht="47.25" customHeight="1" x14ac:dyDescent="0.25">
      <c r="A36" s="640" t="s">
        <v>1201</v>
      </c>
      <c r="B36" s="641"/>
      <c r="C36" s="641"/>
      <c r="D36" s="641"/>
      <c r="E36" s="641"/>
      <c r="F36" s="641"/>
      <c r="G36" s="641"/>
      <c r="H36" s="642" t="s">
        <v>25</v>
      </c>
      <c r="I36" s="642"/>
      <c r="J36" s="642"/>
      <c r="K36" s="642"/>
      <c r="L36" s="643"/>
      <c r="M36" s="260"/>
      <c r="Q36"/>
    </row>
    <row r="37" spans="1:20" ht="25.5" customHeight="1" x14ac:dyDescent="0.25">
      <c r="A37" s="544" t="s">
        <v>26</v>
      </c>
      <c r="B37" s="545"/>
      <c r="C37" s="545"/>
      <c r="D37" s="545"/>
      <c r="E37" s="545"/>
      <c r="F37" s="545"/>
      <c r="G37" s="545"/>
      <c r="H37" s="546" t="s">
        <v>27</v>
      </c>
      <c r="I37" s="546"/>
      <c r="J37" s="546"/>
      <c r="K37" s="546"/>
      <c r="L37" s="547"/>
      <c r="R37"/>
      <c r="S37"/>
    </row>
    <row r="38" spans="1:20" ht="53.25" customHeight="1" x14ac:dyDescent="0.25">
      <c r="A38" s="548" t="s">
        <v>1148</v>
      </c>
      <c r="B38" s="549"/>
      <c r="C38" s="549"/>
      <c r="D38" s="549"/>
      <c r="E38" s="549"/>
      <c r="F38" s="549"/>
      <c r="G38" s="549"/>
      <c r="H38" s="549" t="s">
        <v>28</v>
      </c>
      <c r="I38" s="549"/>
      <c r="J38" s="549"/>
      <c r="K38" s="549"/>
      <c r="L38" s="553"/>
      <c r="Q38"/>
    </row>
    <row r="39" spans="1:20" ht="23.25" customHeight="1" x14ac:dyDescent="0.25">
      <c r="A39" s="544" t="s">
        <v>1230</v>
      </c>
      <c r="B39" s="545"/>
      <c r="C39" s="545"/>
      <c r="D39" s="545"/>
      <c r="E39" s="545"/>
      <c r="F39" s="545"/>
      <c r="G39" s="545"/>
      <c r="H39" s="546" t="s">
        <v>29</v>
      </c>
      <c r="I39" s="546"/>
      <c r="J39" s="546"/>
      <c r="K39" s="546"/>
      <c r="L39" s="547"/>
      <c r="S39"/>
    </row>
    <row r="40" spans="1:20" ht="15.75" x14ac:dyDescent="0.25">
      <c r="A40" s="548" t="s">
        <v>30</v>
      </c>
      <c r="B40" s="549"/>
      <c r="C40" s="549"/>
      <c r="D40" s="549"/>
      <c r="E40" s="549"/>
      <c r="F40" s="549"/>
      <c r="G40" s="549"/>
      <c r="H40" s="549" t="s">
        <v>31</v>
      </c>
      <c r="I40" s="549"/>
      <c r="J40" s="549"/>
      <c r="K40" s="549"/>
      <c r="L40" s="553"/>
      <c r="Q40"/>
    </row>
    <row r="41" spans="1:20" ht="16.5" thickBot="1" x14ac:dyDescent="0.3">
      <c r="A41" s="332"/>
      <c r="B41" s="330"/>
      <c r="C41" s="330"/>
      <c r="D41" s="330"/>
      <c r="E41" s="330"/>
      <c r="F41" s="330"/>
      <c r="G41" s="330"/>
      <c r="H41" s="330"/>
      <c r="I41" s="330"/>
      <c r="J41" s="330"/>
      <c r="K41" s="330"/>
      <c r="L41" s="331"/>
    </row>
    <row r="42" spans="1:20" ht="15.75" x14ac:dyDescent="0.25">
      <c r="A42" s="628"/>
      <c r="B42" s="628"/>
      <c r="C42" s="628"/>
      <c r="D42" s="628"/>
      <c r="E42" s="628"/>
      <c r="F42" s="628"/>
      <c r="G42" s="628"/>
      <c r="H42" s="628"/>
      <c r="I42" s="628"/>
      <c r="J42" s="628"/>
      <c r="K42" s="628"/>
      <c r="L42" s="628"/>
    </row>
    <row r="58" ht="33.75" customHeight="1" x14ac:dyDescent="0.25"/>
    <row r="64" ht="4.5" customHeight="1" x14ac:dyDescent="0.25"/>
    <row r="76" spans="4:7" x14ac:dyDescent="0.25">
      <c r="D76"/>
      <c r="E76"/>
      <c r="F76"/>
      <c r="G76"/>
    </row>
    <row r="131" spans="1:5" ht="15.75" customHeight="1" thickBot="1" x14ac:dyDescent="0.3"/>
    <row r="132" spans="1:5" ht="30" customHeight="1" thickTop="1" x14ac:dyDescent="0.25">
      <c r="A132" s="403"/>
      <c r="B132" s="403"/>
      <c r="C132" s="403"/>
      <c r="D132" s="403"/>
      <c r="E132" s="403"/>
    </row>
    <row r="205" spans="1:5" ht="18" customHeight="1" thickBot="1" x14ac:dyDescent="0.3">
      <c r="A205" s="401"/>
      <c r="B205" s="401"/>
      <c r="C205" s="401"/>
      <c r="D205" s="401"/>
      <c r="E205" s="401"/>
    </row>
    <row r="206" spans="1:5" ht="15.75" thickTop="1" x14ac:dyDescent="0.25"/>
    <row r="287" spans="1:1" x14ac:dyDescent="0.25">
      <c r="A287" s="344"/>
    </row>
    <row r="288" spans="1:1" x14ac:dyDescent="0.25">
      <c r="A288" s="344"/>
    </row>
    <row r="289" spans="1:1" x14ac:dyDescent="0.25">
      <c r="A289" s="344"/>
    </row>
    <row r="290" spans="1:1" x14ac:dyDescent="0.25">
      <c r="A290" s="344"/>
    </row>
    <row r="291" spans="1:1" x14ac:dyDescent="0.25">
      <c r="A291" s="344"/>
    </row>
    <row r="292" spans="1:1" x14ac:dyDescent="0.25">
      <c r="A292" s="344"/>
    </row>
    <row r="293" spans="1:1" x14ac:dyDescent="0.25">
      <c r="A293" s="344"/>
    </row>
    <row r="315" spans="2:10" ht="51.75" customHeight="1" x14ac:dyDescent="0.25">
      <c r="B315" s="353"/>
      <c r="C315" s="353"/>
      <c r="D315" s="353"/>
      <c r="E315" s="353"/>
      <c r="F315" s="353"/>
      <c r="G315" s="353"/>
      <c r="H315" s="353"/>
      <c r="I315" s="353"/>
      <c r="J315" s="353"/>
    </row>
    <row r="316" spans="2:10" x14ac:dyDescent="0.25">
      <c r="B316" s="359"/>
      <c r="C316" s="359"/>
      <c r="D316" s="359"/>
      <c r="E316" s="359"/>
      <c r="F316" s="359"/>
      <c r="G316" s="359"/>
      <c r="H316" s="359"/>
      <c r="I316" s="359"/>
      <c r="J316" s="359"/>
    </row>
    <row r="501" spans="1:10" ht="354.75" customHeight="1" x14ac:dyDescent="0.25"/>
    <row r="502" spans="1:10" ht="42.75" customHeight="1" x14ac:dyDescent="0.25"/>
    <row r="505" spans="1:10" ht="30" customHeight="1" x14ac:dyDescent="0.25"/>
    <row r="506" spans="1:10" ht="29.25" customHeight="1" x14ac:dyDescent="0.25"/>
    <row r="508" spans="1:10" ht="62.25" customHeight="1" x14ac:dyDescent="0.25"/>
    <row r="510" spans="1:10" ht="61.5" customHeight="1" x14ac:dyDescent="0.25"/>
    <row r="511" spans="1:10" ht="77.25" customHeight="1" x14ac:dyDescent="0.25"/>
    <row r="512" spans="1:10" ht="237.75" customHeight="1" x14ac:dyDescent="0.25">
      <c r="A512" s="136"/>
      <c r="B512" s="136"/>
      <c r="C512" s="136"/>
      <c r="D512" s="136"/>
      <c r="E512" s="136"/>
      <c r="F512" s="136"/>
      <c r="G512" s="136"/>
      <c r="H512" s="136"/>
      <c r="I512" s="136"/>
      <c r="J512" s="136"/>
    </row>
  </sheetData>
  <mergeCells count="60">
    <mergeCell ref="A29:L29"/>
    <mergeCell ref="A42:L42"/>
    <mergeCell ref="A26:L26"/>
    <mergeCell ref="A27:L27"/>
    <mergeCell ref="A34:L34"/>
    <mergeCell ref="A35:G35"/>
    <mergeCell ref="H35:L35"/>
    <mergeCell ref="A36:G36"/>
    <mergeCell ref="H36:L36"/>
    <mergeCell ref="A37:G37"/>
    <mergeCell ref="H37:L37"/>
    <mergeCell ref="A38:G38"/>
    <mergeCell ref="H38:L38"/>
    <mergeCell ref="A28:L28"/>
    <mergeCell ref="A31:L31"/>
    <mergeCell ref="A30:L30"/>
    <mergeCell ref="A1:L1"/>
    <mergeCell ref="A3:L3"/>
    <mergeCell ref="A4:L4"/>
    <mergeCell ref="A5:L5"/>
    <mergeCell ref="A7:L7"/>
    <mergeCell ref="A2:L2"/>
    <mergeCell ref="A6:L6"/>
    <mergeCell ref="F17:I17"/>
    <mergeCell ref="J18:L18"/>
    <mergeCell ref="J17:L17"/>
    <mergeCell ref="F11:I11"/>
    <mergeCell ref="F14:I14"/>
    <mergeCell ref="F16:I16"/>
    <mergeCell ref="J16:L16"/>
    <mergeCell ref="F12:I12"/>
    <mergeCell ref="J14:L14"/>
    <mergeCell ref="J13:L13"/>
    <mergeCell ref="A23:L23"/>
    <mergeCell ref="J19:L19"/>
    <mergeCell ref="F19:I19"/>
    <mergeCell ref="A20:L20"/>
    <mergeCell ref="A21:L21"/>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39:G39"/>
    <mergeCell ref="H39:L39"/>
    <mergeCell ref="A40:G40"/>
    <mergeCell ref="A32:L32"/>
    <mergeCell ref="H40:L40"/>
    <mergeCell ref="A33:L33"/>
  </mergeCells>
  <printOptions horizontalCentered="1"/>
  <pageMargins left="0.23622047244094491" right="0.23622047244094491" top="0.43307086614173229" bottom="0.47244094488188981" header="0.31496062992125984" footer="0.23622047244094491"/>
  <pageSetup paperSize="9" scale="73" orientation="portrait" r:id="rId1"/>
  <headerFooter>
    <oddFooter>&amp;R&amp;8&amp;P /&amp;N</oddFooter>
  </headerFooter>
  <rowBreaks count="2" manualBreakCount="2">
    <brk id="29" max="11" man="1"/>
    <brk id="4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1" t="s">
        <v>53</v>
      </c>
    </row>
    <row r="3" spans="1:1" ht="15.75" thickTop="1" x14ac:dyDescent="0.25">
      <c r="A3" s="99" t="s">
        <v>61</v>
      </c>
    </row>
    <row r="4" spans="1:1" x14ac:dyDescent="0.25">
      <c r="A4" s="99" t="s">
        <v>70</v>
      </c>
    </row>
    <row r="5" spans="1:1" x14ac:dyDescent="0.25">
      <c r="A5" s="179" t="s">
        <v>96</v>
      </c>
    </row>
    <row r="6" spans="1:1" x14ac:dyDescent="0.25">
      <c r="A6" s="99" t="s">
        <v>104</v>
      </c>
    </row>
    <row r="7" spans="1:1" x14ac:dyDescent="0.25">
      <c r="A7" s="99" t="s">
        <v>117</v>
      </c>
    </row>
    <row r="8" spans="1:1" x14ac:dyDescent="0.25">
      <c r="A8" s="99" t="s">
        <v>121</v>
      </c>
    </row>
    <row r="9" spans="1:1" x14ac:dyDescent="0.25">
      <c r="A9" s="99" t="s">
        <v>123</v>
      </c>
    </row>
    <row r="10" spans="1:1" x14ac:dyDescent="0.25">
      <c r="A10" s="99" t="s">
        <v>130</v>
      </c>
    </row>
    <row r="11" spans="1:1" ht="30" x14ac:dyDescent="0.25">
      <c r="A11" s="99" t="s">
        <v>136</v>
      </c>
    </row>
    <row r="12" spans="1:1" x14ac:dyDescent="0.25">
      <c r="A12" s="99" t="s">
        <v>144</v>
      </c>
    </row>
    <row r="13" spans="1:1" x14ac:dyDescent="0.25">
      <c r="A13" s="99" t="s">
        <v>147</v>
      </c>
    </row>
    <row r="14" spans="1:1" x14ac:dyDescent="0.25">
      <c r="A14" s="179" t="s">
        <v>158</v>
      </c>
    </row>
    <row r="15" spans="1:1" ht="19.5" customHeight="1" x14ac:dyDescent="0.25">
      <c r="A15" s="175" t="s">
        <v>171</v>
      </c>
    </row>
    <row r="16" spans="1:1" x14ac:dyDescent="0.25">
      <c r="A16" s="99" t="s">
        <v>177</v>
      </c>
    </row>
    <row r="17" spans="1:1" ht="21" customHeight="1" x14ac:dyDescent="0.25">
      <c r="A17" s="99" t="s">
        <v>180</v>
      </c>
    </row>
    <row r="18" spans="1:1" x14ac:dyDescent="0.25">
      <c r="A18" s="99" t="s">
        <v>194</v>
      </c>
    </row>
    <row r="19" spans="1:1" ht="30" x14ac:dyDescent="0.25">
      <c r="A19" s="99" t="s">
        <v>199</v>
      </c>
    </row>
    <row r="20" spans="1:1" x14ac:dyDescent="0.25">
      <c r="A20" s="99" t="s">
        <v>201</v>
      </c>
    </row>
    <row r="21" spans="1:1" x14ac:dyDescent="0.25">
      <c r="A21" s="99" t="s">
        <v>203</v>
      </c>
    </row>
    <row r="22" spans="1:1" x14ac:dyDescent="0.25">
      <c r="A22" s="99" t="s">
        <v>205</v>
      </c>
    </row>
    <row r="23" spans="1:1" x14ac:dyDescent="0.25">
      <c r="A23" s="178" t="s">
        <v>210</v>
      </c>
    </row>
    <row r="24" spans="1:1" x14ac:dyDescent="0.25">
      <c r="A24" s="175" t="s">
        <v>217</v>
      </c>
    </row>
    <row r="25" spans="1:1" x14ac:dyDescent="0.25">
      <c r="A25" s="178" t="s">
        <v>219</v>
      </c>
    </row>
    <row r="26" spans="1:1" x14ac:dyDescent="0.25">
      <c r="A26" s="175" t="s">
        <v>228</v>
      </c>
    </row>
    <row r="27" spans="1:1" x14ac:dyDescent="0.25">
      <c r="A27" s="175" t="s">
        <v>230</v>
      </c>
    </row>
    <row r="28" spans="1:1" x14ac:dyDescent="0.25">
      <c r="A28" s="178" t="s">
        <v>241</v>
      </c>
    </row>
    <row r="29" spans="1:1" x14ac:dyDescent="0.25">
      <c r="A29" s="175" t="s">
        <v>248</v>
      </c>
    </row>
    <row r="30" spans="1:1" x14ac:dyDescent="0.25">
      <c r="A30" s="175" t="s">
        <v>251</v>
      </c>
    </row>
    <row r="31" spans="1:1" x14ac:dyDescent="0.25">
      <c r="A31" s="175" t="s">
        <v>285</v>
      </c>
    </row>
    <row r="32" spans="1:1" x14ac:dyDescent="0.25">
      <c r="A32" s="175" t="s">
        <v>287</v>
      </c>
    </row>
    <row r="33" spans="1:3" x14ac:dyDescent="0.25">
      <c r="A33" s="175" t="s">
        <v>291</v>
      </c>
    </row>
    <row r="34" spans="1:3" ht="30" x14ac:dyDescent="0.25">
      <c r="A34" s="175" t="s">
        <v>294</v>
      </c>
    </row>
    <row r="35" spans="1:3" x14ac:dyDescent="0.25">
      <c r="A35" s="175" t="s">
        <v>301</v>
      </c>
    </row>
    <row r="36" spans="1:3" x14ac:dyDescent="0.25">
      <c r="A36" s="178" t="s">
        <v>308</v>
      </c>
    </row>
    <row r="37" spans="1:3" x14ac:dyDescent="0.25">
      <c r="A37" s="230" t="s">
        <v>312</v>
      </c>
      <c r="C37" s="94">
        <v>35</v>
      </c>
    </row>
    <row r="38" spans="1:3" x14ac:dyDescent="0.25">
      <c r="A38" s="367"/>
    </row>
    <row r="39" spans="1:3" x14ac:dyDescent="0.25">
      <c r="A39" s="367"/>
    </row>
    <row r="40" spans="1:3" ht="15.75" x14ac:dyDescent="0.25">
      <c r="A40" s="368" t="s">
        <v>346</v>
      </c>
    </row>
    <row r="41" spans="1:3" x14ac:dyDescent="0.25">
      <c r="A41" s="364" t="s">
        <v>362</v>
      </c>
    </row>
    <row r="42" spans="1:3" x14ac:dyDescent="0.25">
      <c r="A42" s="364" t="s">
        <v>369</v>
      </c>
    </row>
    <row r="43" spans="1:3" x14ac:dyDescent="0.25">
      <c r="A43" s="364" t="s">
        <v>418</v>
      </c>
    </row>
    <row r="44" spans="1:3" x14ac:dyDescent="0.25">
      <c r="A44" s="364" t="s">
        <v>422</v>
      </c>
    </row>
    <row r="45" spans="1:3" x14ac:dyDescent="0.25">
      <c r="A45" s="364" t="s">
        <v>762</v>
      </c>
    </row>
    <row r="46" spans="1:3" x14ac:dyDescent="0.25">
      <c r="A46" s="365" t="s">
        <v>431</v>
      </c>
    </row>
    <row r="47" spans="1:3" x14ac:dyDescent="0.25">
      <c r="A47" s="365" t="s">
        <v>438</v>
      </c>
    </row>
    <row r="48" spans="1:3" x14ac:dyDescent="0.25">
      <c r="A48" s="364" t="s">
        <v>441</v>
      </c>
    </row>
    <row r="49" spans="1:3" x14ac:dyDescent="0.25">
      <c r="A49" s="364" t="s">
        <v>447</v>
      </c>
    </row>
    <row r="50" spans="1:3" ht="30" x14ac:dyDescent="0.25">
      <c r="A50" s="365" t="s">
        <v>465</v>
      </c>
    </row>
    <row r="51" spans="1:3" x14ac:dyDescent="0.25">
      <c r="A51" s="366" t="s">
        <v>467</v>
      </c>
    </row>
    <row r="52" spans="1:3" x14ac:dyDescent="0.25">
      <c r="A52" s="364" t="s">
        <v>477</v>
      </c>
      <c r="C52" s="94">
        <v>12</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1" t="s">
        <v>53</v>
      </c>
    </row>
    <row r="4" spans="1:1" ht="15.75" thickTop="1" x14ac:dyDescent="0.25">
      <c r="A4" s="179" t="s">
        <v>59</v>
      </c>
    </row>
    <row r="5" spans="1:1" x14ac:dyDescent="0.25">
      <c r="A5" s="99" t="s">
        <v>61</v>
      </c>
    </row>
    <row r="6" spans="1:1" x14ac:dyDescent="0.25">
      <c r="A6" s="99" t="s">
        <v>70</v>
      </c>
    </row>
    <row r="7" spans="1:1" x14ac:dyDescent="0.25">
      <c r="A7" s="99" t="s">
        <v>80</v>
      </c>
    </row>
    <row r="8" spans="1:1" ht="15.75" customHeight="1" x14ac:dyDescent="0.25">
      <c r="A8" s="179" t="s">
        <v>84</v>
      </c>
    </row>
    <row r="9" spans="1:1" x14ac:dyDescent="0.25">
      <c r="A9" s="179" t="s">
        <v>96</v>
      </c>
    </row>
    <row r="10" spans="1:1" ht="15.75" customHeight="1" x14ac:dyDescent="0.25">
      <c r="A10" s="99" t="s">
        <v>104</v>
      </c>
    </row>
    <row r="11" spans="1:1" ht="15.75" customHeight="1" x14ac:dyDescent="0.25">
      <c r="A11" s="99" t="s">
        <v>117</v>
      </c>
    </row>
    <row r="12" spans="1:1" x14ac:dyDescent="0.25">
      <c r="A12" s="99" t="s">
        <v>121</v>
      </c>
    </row>
    <row r="13" spans="1:1" x14ac:dyDescent="0.25">
      <c r="A13" s="99" t="s">
        <v>123</v>
      </c>
    </row>
    <row r="14" spans="1:1" x14ac:dyDescent="0.25">
      <c r="A14" s="99" t="s">
        <v>127</v>
      </c>
    </row>
    <row r="15" spans="1:1" x14ac:dyDescent="0.25">
      <c r="A15" s="99" t="s">
        <v>130</v>
      </c>
    </row>
    <row r="16" spans="1:1" ht="30" x14ac:dyDescent="0.25">
      <c r="A16" s="99" t="s">
        <v>136</v>
      </c>
    </row>
    <row r="17" spans="1:1" x14ac:dyDescent="0.25">
      <c r="A17" s="99" t="s">
        <v>144</v>
      </c>
    </row>
    <row r="18" spans="1:1" x14ac:dyDescent="0.25">
      <c r="A18" s="99" t="s">
        <v>147</v>
      </c>
    </row>
    <row r="19" spans="1:1" x14ac:dyDescent="0.25">
      <c r="A19" s="179" t="s">
        <v>158</v>
      </c>
    </row>
    <row r="20" spans="1:1" ht="18.75" customHeight="1" x14ac:dyDescent="0.25">
      <c r="A20" s="175" t="s">
        <v>171</v>
      </c>
    </row>
    <row r="21" spans="1:1" x14ac:dyDescent="0.25">
      <c r="A21" s="99" t="s">
        <v>177</v>
      </c>
    </row>
    <row r="22" spans="1:1" ht="30" x14ac:dyDescent="0.25">
      <c r="A22" s="99" t="s">
        <v>180</v>
      </c>
    </row>
    <row r="23" spans="1:1" x14ac:dyDescent="0.25">
      <c r="A23" s="335" t="s">
        <v>188</v>
      </c>
    </row>
    <row r="24" spans="1:1" x14ac:dyDescent="0.25">
      <c r="A24" s="99" t="s">
        <v>194</v>
      </c>
    </row>
    <row r="25" spans="1:1" ht="30" x14ac:dyDescent="0.25">
      <c r="A25" s="99" t="s">
        <v>199</v>
      </c>
    </row>
    <row r="26" spans="1:1" x14ac:dyDescent="0.25">
      <c r="A26" s="99" t="s">
        <v>201</v>
      </c>
    </row>
    <row r="27" spans="1:1" x14ac:dyDescent="0.25">
      <c r="A27" s="99" t="s">
        <v>203</v>
      </c>
    </row>
    <row r="28" spans="1:1" x14ac:dyDescent="0.25">
      <c r="A28" s="99" t="s">
        <v>205</v>
      </c>
    </row>
    <row r="29" spans="1:1" ht="17.25" customHeight="1" x14ac:dyDescent="0.25">
      <c r="A29" s="178" t="s">
        <v>210</v>
      </c>
    </row>
    <row r="30" spans="1:1" x14ac:dyDescent="0.25">
      <c r="A30" s="178" t="s">
        <v>213</v>
      </c>
    </row>
    <row r="31" spans="1:1" x14ac:dyDescent="0.25">
      <c r="A31" s="175" t="s">
        <v>217</v>
      </c>
    </row>
    <row r="32" spans="1:1" x14ac:dyDescent="0.25">
      <c r="A32" s="178" t="s">
        <v>219</v>
      </c>
    </row>
    <row r="33" spans="1:1" x14ac:dyDescent="0.25">
      <c r="A33" s="175" t="s">
        <v>228</v>
      </c>
    </row>
    <row r="34" spans="1:1" x14ac:dyDescent="0.25">
      <c r="A34" s="175" t="s">
        <v>230</v>
      </c>
    </row>
    <row r="35" spans="1:1" x14ac:dyDescent="0.25">
      <c r="A35" s="175" t="s">
        <v>232</v>
      </c>
    </row>
    <row r="36" spans="1:1" x14ac:dyDescent="0.25">
      <c r="A36" s="178" t="s">
        <v>241</v>
      </c>
    </row>
    <row r="37" spans="1:1" x14ac:dyDescent="0.25">
      <c r="A37" s="175" t="s">
        <v>244</v>
      </c>
    </row>
    <row r="38" spans="1:1" ht="30" x14ac:dyDescent="0.25">
      <c r="A38" s="175" t="s">
        <v>248</v>
      </c>
    </row>
    <row r="39" spans="1:1" x14ac:dyDescent="0.25">
      <c r="A39" s="175" t="s">
        <v>251</v>
      </c>
    </row>
    <row r="40" spans="1:1" x14ac:dyDescent="0.25">
      <c r="A40" s="175" t="s">
        <v>260</v>
      </c>
    </row>
    <row r="41" spans="1:1" x14ac:dyDescent="0.25">
      <c r="A41" s="175" t="s">
        <v>285</v>
      </c>
    </row>
    <row r="42" spans="1:1" x14ac:dyDescent="0.25">
      <c r="A42" s="175" t="s">
        <v>287</v>
      </c>
    </row>
    <row r="43" spans="1:1" x14ac:dyDescent="0.25">
      <c r="A43" s="175" t="s">
        <v>291</v>
      </c>
    </row>
    <row r="44" spans="1:1" ht="30" x14ac:dyDescent="0.25">
      <c r="A44" s="175" t="s">
        <v>294</v>
      </c>
    </row>
    <row r="45" spans="1:1" x14ac:dyDescent="0.25">
      <c r="A45" s="175" t="s">
        <v>301</v>
      </c>
    </row>
    <row r="46" spans="1:1" x14ac:dyDescent="0.25">
      <c r="A46" s="178" t="s">
        <v>308</v>
      </c>
    </row>
    <row r="47" spans="1:1" x14ac:dyDescent="0.25">
      <c r="A47" s="175" t="s">
        <v>312</v>
      </c>
    </row>
    <row r="48" spans="1:1" x14ac:dyDescent="0.25">
      <c r="A48" s="175" t="s">
        <v>316</v>
      </c>
    </row>
    <row r="49" spans="1:3" ht="15.75" customHeight="1" x14ac:dyDescent="0.25">
      <c r="A49" s="178" t="s">
        <v>331</v>
      </c>
    </row>
    <row r="50" spans="1:3" x14ac:dyDescent="0.25">
      <c r="A50" s="175" t="s">
        <v>207</v>
      </c>
      <c r="C50" s="94" t="s">
        <v>998</v>
      </c>
    </row>
    <row r="53" spans="1:3" ht="15.75" x14ac:dyDescent="0.25">
      <c r="A53" s="252" t="s">
        <v>346</v>
      </c>
    </row>
    <row r="54" spans="1:3" x14ac:dyDescent="0.25">
      <c r="A54" s="177" t="s">
        <v>348</v>
      </c>
    </row>
    <row r="55" spans="1:3" x14ac:dyDescent="0.25">
      <c r="A55" s="179" t="s">
        <v>362</v>
      </c>
    </row>
    <row r="56" spans="1:3" x14ac:dyDescent="0.25">
      <c r="A56" s="341" t="s">
        <v>369</v>
      </c>
    </row>
    <row r="57" spans="1:3" x14ac:dyDescent="0.25">
      <c r="A57" s="336" t="s">
        <v>416</v>
      </c>
    </row>
    <row r="58" spans="1:3" x14ac:dyDescent="0.25">
      <c r="A58" s="99" t="s">
        <v>418</v>
      </c>
    </row>
    <row r="59" spans="1:3" ht="15.75" customHeight="1" x14ac:dyDescent="0.25">
      <c r="A59" s="179" t="s">
        <v>422</v>
      </c>
    </row>
    <row r="60" spans="1:3" x14ac:dyDescent="0.25">
      <c r="A60" s="333" t="s">
        <v>431</v>
      </c>
    </row>
    <row r="61" spans="1:3" x14ac:dyDescent="0.25">
      <c r="A61" s="178" t="s">
        <v>438</v>
      </c>
    </row>
    <row r="62" spans="1:3" ht="15.75" customHeight="1" x14ac:dyDescent="0.25">
      <c r="A62" s="99" t="s">
        <v>441</v>
      </c>
    </row>
    <row r="63" spans="1:3" x14ac:dyDescent="0.25">
      <c r="A63" s="179" t="s">
        <v>447</v>
      </c>
    </row>
    <row r="64" spans="1:3" ht="27" customHeight="1" x14ac:dyDescent="0.25">
      <c r="A64" s="329" t="s">
        <v>465</v>
      </c>
    </row>
    <row r="65" spans="1:3" x14ac:dyDescent="0.25">
      <c r="A65" s="334" t="s">
        <v>467</v>
      </c>
    </row>
    <row r="66" spans="1:3" x14ac:dyDescent="0.25">
      <c r="A66" s="342" t="s">
        <v>477</v>
      </c>
      <c r="C66" s="94" t="s">
        <v>997</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1" t="s">
        <v>53</v>
      </c>
    </row>
    <row r="4" spans="1:1" ht="15.75" thickTop="1" x14ac:dyDescent="0.25">
      <c r="A4" s="178" t="s">
        <v>175</v>
      </c>
    </row>
    <row r="5" spans="1:1" x14ac:dyDescent="0.25">
      <c r="A5" s="175" t="s">
        <v>171</v>
      </c>
    </row>
    <row r="6" spans="1:1" x14ac:dyDescent="0.25">
      <c r="A6" s="99" t="s">
        <v>121</v>
      </c>
    </row>
    <row r="7" spans="1:1" x14ac:dyDescent="0.25">
      <c r="A7" s="179" t="s">
        <v>130</v>
      </c>
    </row>
    <row r="8" spans="1:1" x14ac:dyDescent="0.25">
      <c r="A8" s="99" t="s">
        <v>80</v>
      </c>
    </row>
    <row r="9" spans="1:1" x14ac:dyDescent="0.25">
      <c r="A9" s="178" t="s">
        <v>219</v>
      </c>
    </row>
    <row r="10" spans="1:1" x14ac:dyDescent="0.25">
      <c r="A10" s="179" t="s">
        <v>96</v>
      </c>
    </row>
    <row r="11" spans="1:1" x14ac:dyDescent="0.25">
      <c r="A11" s="175" t="s">
        <v>239</v>
      </c>
    </row>
    <row r="12" spans="1:1" x14ac:dyDescent="0.25">
      <c r="A12" s="263" t="s">
        <v>132</v>
      </c>
    </row>
    <row r="13" spans="1:1" x14ac:dyDescent="0.25">
      <c r="A13" s="99" t="s">
        <v>201</v>
      </c>
    </row>
    <row r="14" spans="1:1" x14ac:dyDescent="0.25">
      <c r="A14" s="99" t="s">
        <v>147</v>
      </c>
    </row>
    <row r="15" spans="1:1" ht="15" customHeight="1" x14ac:dyDescent="0.25">
      <c r="A15" s="99" t="s">
        <v>104</v>
      </c>
    </row>
    <row r="16" spans="1:1" x14ac:dyDescent="0.25">
      <c r="A16" s="99" t="s">
        <v>61</v>
      </c>
    </row>
    <row r="17" spans="1:1" x14ac:dyDescent="0.25">
      <c r="A17" s="99" t="s">
        <v>70</v>
      </c>
    </row>
    <row r="18" spans="1:1" x14ac:dyDescent="0.25">
      <c r="A18" s="99" t="s">
        <v>59</v>
      </c>
    </row>
    <row r="19" spans="1:1" x14ac:dyDescent="0.25">
      <c r="A19" s="175" t="s">
        <v>210</v>
      </c>
    </row>
    <row r="20" spans="1:1" x14ac:dyDescent="0.25">
      <c r="A20" s="99" t="s">
        <v>84</v>
      </c>
    </row>
    <row r="21" spans="1:1" ht="15" customHeight="1" x14ac:dyDescent="0.25">
      <c r="A21" s="178" t="s">
        <v>331</v>
      </c>
    </row>
    <row r="22" spans="1:1" x14ac:dyDescent="0.25">
      <c r="A22" s="175" t="s">
        <v>251</v>
      </c>
    </row>
    <row r="23" spans="1:1" x14ac:dyDescent="0.25">
      <c r="A23" s="99" t="s">
        <v>177</v>
      </c>
    </row>
    <row r="24" spans="1:1" x14ac:dyDescent="0.25">
      <c r="A24" s="99" t="s">
        <v>199</v>
      </c>
    </row>
    <row r="25" spans="1:1" x14ac:dyDescent="0.25">
      <c r="A25" s="99" t="s">
        <v>144</v>
      </c>
    </row>
    <row r="26" spans="1:1" x14ac:dyDescent="0.25">
      <c r="A26" s="175" t="s">
        <v>276</v>
      </c>
    </row>
    <row r="27" spans="1:1" x14ac:dyDescent="0.25">
      <c r="A27" s="175" t="s">
        <v>323</v>
      </c>
    </row>
    <row r="28" spans="1:1" x14ac:dyDescent="0.25">
      <c r="A28" s="175" t="s">
        <v>294</v>
      </c>
    </row>
    <row r="29" spans="1:1" x14ac:dyDescent="0.25">
      <c r="A29" s="175" t="s">
        <v>217</v>
      </c>
    </row>
    <row r="30" spans="1:1" x14ac:dyDescent="0.25">
      <c r="A30" s="99" t="s">
        <v>136</v>
      </c>
    </row>
    <row r="31" spans="1:1" x14ac:dyDescent="0.25">
      <c r="A31" s="175" t="s">
        <v>262</v>
      </c>
    </row>
    <row r="32" spans="1:1" x14ac:dyDescent="0.25">
      <c r="A32" s="179" t="s">
        <v>192</v>
      </c>
    </row>
    <row r="33" spans="1:1" x14ac:dyDescent="0.25">
      <c r="A33" s="99" t="s">
        <v>74</v>
      </c>
    </row>
    <row r="34" spans="1:1" x14ac:dyDescent="0.25">
      <c r="A34" s="178" t="s">
        <v>285</v>
      </c>
    </row>
    <row r="35" spans="1:1" x14ac:dyDescent="0.25">
      <c r="A35" s="175" t="s">
        <v>230</v>
      </c>
    </row>
    <row r="36" spans="1:1" x14ac:dyDescent="0.25">
      <c r="A36" s="99" t="s">
        <v>117</v>
      </c>
    </row>
    <row r="37" spans="1:1" x14ac:dyDescent="0.25">
      <c r="A37" s="175" t="s">
        <v>316</v>
      </c>
    </row>
    <row r="38" spans="1:1" x14ac:dyDescent="0.25">
      <c r="A38" s="179" t="s">
        <v>127</v>
      </c>
    </row>
    <row r="39" spans="1:1" x14ac:dyDescent="0.25">
      <c r="A39" s="99" t="s">
        <v>180</v>
      </c>
    </row>
    <row r="40" spans="1:1" x14ac:dyDescent="0.25">
      <c r="A40" s="175" t="s">
        <v>291</v>
      </c>
    </row>
    <row r="41" spans="1:1" ht="15" customHeight="1" x14ac:dyDescent="0.25">
      <c r="A41" s="175" t="s">
        <v>228</v>
      </c>
    </row>
    <row r="42" spans="1:1" x14ac:dyDescent="0.25">
      <c r="A42" s="99" t="s">
        <v>194</v>
      </c>
    </row>
    <row r="43" spans="1:1" x14ac:dyDescent="0.25">
      <c r="A43" s="179" t="s">
        <v>205</v>
      </c>
    </row>
    <row r="44" spans="1:1" x14ac:dyDescent="0.25">
      <c r="A44" s="175" t="s">
        <v>241</v>
      </c>
    </row>
    <row r="45" spans="1:1" x14ac:dyDescent="0.25">
      <c r="A45" s="175" t="s">
        <v>244</v>
      </c>
    </row>
    <row r="46" spans="1:1" x14ac:dyDescent="0.25">
      <c r="A46" s="99" t="s">
        <v>203</v>
      </c>
    </row>
    <row r="47" spans="1:1" x14ac:dyDescent="0.25">
      <c r="A47" s="175" t="s">
        <v>248</v>
      </c>
    </row>
    <row r="48" spans="1:1" x14ac:dyDescent="0.25">
      <c r="A48" s="175" t="s">
        <v>312</v>
      </c>
    </row>
    <row r="49" spans="1:4" x14ac:dyDescent="0.25">
      <c r="A49" s="179" t="s">
        <v>123</v>
      </c>
    </row>
    <row r="50" spans="1:4" x14ac:dyDescent="0.25">
      <c r="A50" s="175" t="s">
        <v>301</v>
      </c>
    </row>
    <row r="51" spans="1:4" x14ac:dyDescent="0.25">
      <c r="A51" s="99" t="s">
        <v>158</v>
      </c>
    </row>
    <row r="52" spans="1:4" x14ac:dyDescent="0.25">
      <c r="A52" s="175" t="s">
        <v>306</v>
      </c>
    </row>
    <row r="53" spans="1:4" x14ac:dyDescent="0.25">
      <c r="A53" s="175" t="s">
        <v>308</v>
      </c>
      <c r="C53" s="94">
        <v>50</v>
      </c>
      <c r="D53" s="94" t="s">
        <v>957</v>
      </c>
    </row>
    <row r="56" spans="1:4" ht="15.75" x14ac:dyDescent="0.25">
      <c r="A56" s="252" t="s">
        <v>346</v>
      </c>
    </row>
    <row r="57" spans="1:4" x14ac:dyDescent="0.25">
      <c r="A57" s="177" t="s">
        <v>348</v>
      </c>
    </row>
    <row r="58" spans="1:4" x14ac:dyDescent="0.25">
      <c r="A58" s="179" t="s">
        <v>362</v>
      </c>
    </row>
    <row r="59" spans="1:4" x14ac:dyDescent="0.25">
      <c r="A59" s="182" t="s">
        <v>369</v>
      </c>
    </row>
    <row r="60" spans="1:4" x14ac:dyDescent="0.25">
      <c r="A60" s="175" t="s">
        <v>416</v>
      </c>
    </row>
    <row r="61" spans="1:4" x14ac:dyDescent="0.25">
      <c r="A61" s="99" t="s">
        <v>418</v>
      </c>
    </row>
    <row r="62" spans="1:4" x14ac:dyDescent="0.25">
      <c r="A62" s="179" t="s">
        <v>422</v>
      </c>
    </row>
    <row r="63" spans="1:4" x14ac:dyDescent="0.25">
      <c r="A63" s="178" t="s">
        <v>431</v>
      </c>
    </row>
    <row r="64" spans="1:4" x14ac:dyDescent="0.25">
      <c r="A64" s="178" t="s">
        <v>438</v>
      </c>
    </row>
    <row r="65" spans="1:3" x14ac:dyDescent="0.25">
      <c r="A65" s="99" t="s">
        <v>441</v>
      </c>
    </row>
    <row r="66" spans="1:3" x14ac:dyDescent="0.25">
      <c r="A66" s="179" t="s">
        <v>447</v>
      </c>
    </row>
    <row r="67" spans="1:3" x14ac:dyDescent="0.25">
      <c r="A67" s="178" t="s">
        <v>458</v>
      </c>
    </row>
    <row r="68" spans="1:3" x14ac:dyDescent="0.25">
      <c r="A68" s="258" t="s">
        <v>461</v>
      </c>
    </row>
    <row r="69" spans="1:3" x14ac:dyDescent="0.25">
      <c r="A69" s="179" t="s">
        <v>467</v>
      </c>
    </row>
    <row r="70" spans="1:3" x14ac:dyDescent="0.25">
      <c r="A70" s="179" t="s">
        <v>477</v>
      </c>
      <c r="C70" s="94"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78" t="s">
        <v>171</v>
      </c>
    </row>
    <row r="3" spans="1:1" x14ac:dyDescent="0.25">
      <c r="A3" s="99" t="s">
        <v>121</v>
      </c>
    </row>
    <row r="4" spans="1:1" x14ac:dyDescent="0.25">
      <c r="A4" s="99" t="s">
        <v>130</v>
      </c>
    </row>
    <row r="5" spans="1:1" ht="15.75" customHeight="1" x14ac:dyDescent="0.25">
      <c r="A5" s="99" t="s">
        <v>155</v>
      </c>
    </row>
    <row r="6" spans="1:1" x14ac:dyDescent="0.25">
      <c r="A6" s="99" t="s">
        <v>80</v>
      </c>
    </row>
    <row r="7" spans="1:1" x14ac:dyDescent="0.25">
      <c r="A7" s="178" t="s">
        <v>219</v>
      </c>
    </row>
    <row r="8" spans="1:1" x14ac:dyDescent="0.25">
      <c r="A8" s="179" t="s">
        <v>96</v>
      </c>
    </row>
    <row r="9" spans="1:1" x14ac:dyDescent="0.25">
      <c r="A9" s="175" t="s">
        <v>239</v>
      </c>
    </row>
    <row r="10" spans="1:1" ht="15.75" customHeight="1" x14ac:dyDescent="0.25">
      <c r="A10" s="175" t="s">
        <v>270</v>
      </c>
    </row>
    <row r="11" spans="1:1" x14ac:dyDescent="0.25">
      <c r="A11" s="99" t="s">
        <v>201</v>
      </c>
    </row>
    <row r="12" spans="1:1" x14ac:dyDescent="0.25">
      <c r="A12" s="99" t="s">
        <v>147</v>
      </c>
    </row>
    <row r="13" spans="1:1" x14ac:dyDescent="0.25">
      <c r="A13" s="99" t="s">
        <v>196</v>
      </c>
    </row>
    <row r="14" spans="1:1" ht="15.75" customHeight="1" x14ac:dyDescent="0.25">
      <c r="A14" s="179" t="s">
        <v>104</v>
      </c>
    </row>
    <row r="15" spans="1:1" x14ac:dyDescent="0.25">
      <c r="A15" s="99" t="s">
        <v>61</v>
      </c>
    </row>
    <row r="16" spans="1:1" x14ac:dyDescent="0.25">
      <c r="A16" s="175" t="s">
        <v>68</v>
      </c>
    </row>
    <row r="17" spans="1:1" x14ac:dyDescent="0.25">
      <c r="A17" s="99" t="s">
        <v>70</v>
      </c>
    </row>
    <row r="18" spans="1:1" x14ac:dyDescent="0.25">
      <c r="A18" s="99" t="s">
        <v>59</v>
      </c>
    </row>
    <row r="19" spans="1:1" ht="15" customHeight="1" x14ac:dyDescent="0.25">
      <c r="A19" s="175" t="s">
        <v>272</v>
      </c>
    </row>
    <row r="20" spans="1:1" ht="15" customHeight="1" x14ac:dyDescent="0.25">
      <c r="A20" s="178" t="s">
        <v>210</v>
      </c>
    </row>
    <row r="21" spans="1:1" x14ac:dyDescent="0.25">
      <c r="A21" s="99" t="s">
        <v>84</v>
      </c>
    </row>
    <row r="22" spans="1:1" x14ac:dyDescent="0.25">
      <c r="A22" s="175" t="s">
        <v>251</v>
      </c>
    </row>
    <row r="23" spans="1:1" x14ac:dyDescent="0.25">
      <c r="A23" s="99" t="s">
        <v>177</v>
      </c>
    </row>
    <row r="24" spans="1:1" ht="30" x14ac:dyDescent="0.25">
      <c r="A24" s="99" t="s">
        <v>199</v>
      </c>
    </row>
    <row r="25" spans="1:1" x14ac:dyDescent="0.25">
      <c r="A25" s="175" t="s">
        <v>207</v>
      </c>
    </row>
    <row r="26" spans="1:1" ht="32.25" customHeight="1" x14ac:dyDescent="0.25">
      <c r="A26" s="175" t="s">
        <v>276</v>
      </c>
    </row>
    <row r="27" spans="1:1" ht="30" x14ac:dyDescent="0.25">
      <c r="A27" s="175" t="s">
        <v>323</v>
      </c>
    </row>
    <row r="28" spans="1:1" ht="30" x14ac:dyDescent="0.25">
      <c r="A28" s="175" t="s">
        <v>294</v>
      </c>
    </row>
    <row r="29" spans="1:1" ht="23.25" customHeight="1" x14ac:dyDescent="0.25">
      <c r="A29" s="175" t="s">
        <v>217</v>
      </c>
    </row>
    <row r="30" spans="1:1" ht="28.5" customHeight="1" x14ac:dyDescent="0.25">
      <c r="A30" s="99" t="s">
        <v>136</v>
      </c>
    </row>
    <row r="31" spans="1:1" ht="15" customHeight="1" x14ac:dyDescent="0.25">
      <c r="A31" s="179" t="s">
        <v>192</v>
      </c>
    </row>
    <row r="32" spans="1:1" ht="15" customHeight="1" x14ac:dyDescent="0.25">
      <c r="A32" s="179" t="s">
        <v>151</v>
      </c>
    </row>
    <row r="33" spans="1:1" x14ac:dyDescent="0.25">
      <c r="A33" s="175" t="s">
        <v>329</v>
      </c>
    </row>
    <row r="34" spans="1:1" ht="15" customHeight="1" x14ac:dyDescent="0.25">
      <c r="A34" s="178" t="s">
        <v>285</v>
      </c>
    </row>
    <row r="35" spans="1:1" x14ac:dyDescent="0.25">
      <c r="A35" s="175" t="s">
        <v>230</v>
      </c>
    </row>
    <row r="36" spans="1:1" x14ac:dyDescent="0.25">
      <c r="A36" s="175" t="s">
        <v>213</v>
      </c>
    </row>
    <row r="37" spans="1:1" x14ac:dyDescent="0.25">
      <c r="A37" s="99" t="s">
        <v>117</v>
      </c>
    </row>
    <row r="38" spans="1:1" x14ac:dyDescent="0.25">
      <c r="A38" s="178" t="s">
        <v>316</v>
      </c>
    </row>
    <row r="39" spans="1:1" x14ac:dyDescent="0.25">
      <c r="A39" s="99" t="s">
        <v>127</v>
      </c>
    </row>
    <row r="40" spans="1:1" ht="30" x14ac:dyDescent="0.25">
      <c r="A40" s="99" t="s">
        <v>180</v>
      </c>
    </row>
    <row r="41" spans="1:1" ht="15" customHeight="1" x14ac:dyDescent="0.25">
      <c r="A41" s="175" t="s">
        <v>291</v>
      </c>
    </row>
    <row r="42" spans="1:1" x14ac:dyDescent="0.25">
      <c r="A42" s="175" t="s">
        <v>228</v>
      </c>
    </row>
    <row r="43" spans="1:1" x14ac:dyDescent="0.25">
      <c r="A43" s="99" t="s">
        <v>194</v>
      </c>
    </row>
    <row r="44" spans="1:1" x14ac:dyDescent="0.25">
      <c r="A44" s="179" t="s">
        <v>205</v>
      </c>
    </row>
    <row r="45" spans="1:1" x14ac:dyDescent="0.25">
      <c r="A45" s="175" t="s">
        <v>334</v>
      </c>
    </row>
    <row r="46" spans="1:1" x14ac:dyDescent="0.25">
      <c r="A46" s="175" t="s">
        <v>241</v>
      </c>
    </row>
    <row r="47" spans="1:1" x14ac:dyDescent="0.25">
      <c r="A47" s="175" t="s">
        <v>244</v>
      </c>
    </row>
    <row r="48" spans="1:1" x14ac:dyDescent="0.25">
      <c r="A48" s="99" t="s">
        <v>203</v>
      </c>
    </row>
    <row r="49" spans="1:3" x14ac:dyDescent="0.25">
      <c r="A49" s="99" t="s">
        <v>100</v>
      </c>
    </row>
    <row r="50" spans="1:3" ht="30" x14ac:dyDescent="0.25">
      <c r="A50" s="175" t="s">
        <v>248</v>
      </c>
    </row>
    <row r="51" spans="1:3" x14ac:dyDescent="0.25">
      <c r="A51" s="178" t="s">
        <v>312</v>
      </c>
    </row>
    <row r="52" spans="1:3" x14ac:dyDescent="0.25">
      <c r="A52" s="99" t="s">
        <v>123</v>
      </c>
    </row>
    <row r="53" spans="1:3" x14ac:dyDescent="0.25">
      <c r="A53" s="175" t="s">
        <v>301</v>
      </c>
    </row>
    <row r="54" spans="1:3" x14ac:dyDescent="0.25">
      <c r="A54" s="99" t="s">
        <v>158</v>
      </c>
    </row>
    <row r="55" spans="1:3" x14ac:dyDescent="0.25">
      <c r="A55" s="175" t="s">
        <v>306</v>
      </c>
    </row>
    <row r="56" spans="1:3" x14ac:dyDescent="0.25">
      <c r="A56" s="175" t="s">
        <v>287</v>
      </c>
    </row>
    <row r="57" spans="1:3" ht="15" customHeight="1" x14ac:dyDescent="0.25">
      <c r="A57" s="230" t="s">
        <v>308</v>
      </c>
      <c r="C57" s="94" t="s">
        <v>959</v>
      </c>
    </row>
    <row r="60" spans="1:3" ht="15.75" x14ac:dyDescent="0.25">
      <c r="A60" s="252" t="s">
        <v>346</v>
      </c>
    </row>
    <row r="61" spans="1:3" x14ac:dyDescent="0.25">
      <c r="A61" s="177" t="s">
        <v>348</v>
      </c>
    </row>
    <row r="62" spans="1:3" x14ac:dyDescent="0.25">
      <c r="A62" s="179" t="s">
        <v>362</v>
      </c>
    </row>
    <row r="63" spans="1:3" x14ac:dyDescent="0.25">
      <c r="A63" s="182" t="s">
        <v>369</v>
      </c>
    </row>
    <row r="64" spans="1:3" x14ac:dyDescent="0.25">
      <c r="A64" s="313" t="s">
        <v>414</v>
      </c>
    </row>
    <row r="65" spans="1:3" x14ac:dyDescent="0.25">
      <c r="A65" s="99" t="s">
        <v>418</v>
      </c>
    </row>
    <row r="66" spans="1:3" x14ac:dyDescent="0.25">
      <c r="A66" s="179" t="s">
        <v>422</v>
      </c>
    </row>
    <row r="67" spans="1:3" x14ac:dyDescent="0.25">
      <c r="A67" s="179" t="s">
        <v>427</v>
      </c>
    </row>
    <row r="68" spans="1:3" x14ac:dyDescent="0.25">
      <c r="A68" s="178" t="s">
        <v>431</v>
      </c>
    </row>
    <row r="69" spans="1:3" x14ac:dyDescent="0.25">
      <c r="A69" s="178" t="s">
        <v>438</v>
      </c>
    </row>
    <row r="70" spans="1:3" x14ac:dyDescent="0.25">
      <c r="A70" s="99" t="s">
        <v>441</v>
      </c>
    </row>
    <row r="71" spans="1:3" x14ac:dyDescent="0.25">
      <c r="A71" s="312" t="s">
        <v>445</v>
      </c>
    </row>
    <row r="72" spans="1:3" x14ac:dyDescent="0.25">
      <c r="A72" s="179" t="s">
        <v>447</v>
      </c>
    </row>
    <row r="73" spans="1:3" x14ac:dyDescent="0.25">
      <c r="A73" s="258" t="s">
        <v>461</v>
      </c>
    </row>
    <row r="74" spans="1:3" x14ac:dyDescent="0.25">
      <c r="A74" s="314" t="s">
        <v>463</v>
      </c>
    </row>
    <row r="75" spans="1:3" x14ac:dyDescent="0.25">
      <c r="A75" s="179" t="s">
        <v>467</v>
      </c>
    </row>
    <row r="76" spans="1:3" x14ac:dyDescent="0.25">
      <c r="A76" s="229" t="s">
        <v>477</v>
      </c>
      <c r="C76" s="94"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99" t="s">
        <v>59</v>
      </c>
    </row>
    <row r="3" spans="2:2" ht="15" customHeight="1" x14ac:dyDescent="0.25">
      <c r="B3" s="179" t="s">
        <v>61</v>
      </c>
    </row>
    <row r="4" spans="2:2" ht="15" customHeight="1" x14ac:dyDescent="0.25">
      <c r="B4" s="99" t="s">
        <v>70</v>
      </c>
    </row>
    <row r="5" spans="2:2" ht="15" customHeight="1" x14ac:dyDescent="0.25">
      <c r="B5" s="179" t="s">
        <v>84</v>
      </c>
    </row>
    <row r="6" spans="2:2" ht="15" customHeight="1" x14ac:dyDescent="0.25">
      <c r="B6" s="99" t="s">
        <v>96</v>
      </c>
    </row>
    <row r="7" spans="2:2" x14ac:dyDescent="0.25">
      <c r="B7" s="99" t="s">
        <v>104</v>
      </c>
    </row>
    <row r="8" spans="2:2" x14ac:dyDescent="0.25">
      <c r="B8" s="99" t="s">
        <v>108</v>
      </c>
    </row>
    <row r="9" spans="2:2" x14ac:dyDescent="0.25">
      <c r="B9" s="99" t="s">
        <v>117</v>
      </c>
    </row>
    <row r="10" spans="2:2" x14ac:dyDescent="0.25">
      <c r="B10" s="99" t="s">
        <v>121</v>
      </c>
    </row>
    <row r="11" spans="2:2" ht="30" x14ac:dyDescent="0.25">
      <c r="B11" s="99" t="s">
        <v>123</v>
      </c>
    </row>
    <row r="12" spans="2:2" x14ac:dyDescent="0.25">
      <c r="B12" s="99" t="s">
        <v>130</v>
      </c>
    </row>
    <row r="13" spans="2:2" x14ac:dyDescent="0.25">
      <c r="B13" s="263" t="s">
        <v>132</v>
      </c>
    </row>
    <row r="14" spans="2:2" ht="30" x14ac:dyDescent="0.25">
      <c r="B14" s="99" t="s">
        <v>136</v>
      </c>
    </row>
    <row r="15" spans="2:2" ht="15" customHeight="1" x14ac:dyDescent="0.25">
      <c r="B15" s="99" t="s">
        <v>144</v>
      </c>
    </row>
    <row r="16" spans="2:2" x14ac:dyDescent="0.25">
      <c r="B16" s="99" t="s">
        <v>147</v>
      </c>
    </row>
    <row r="17" spans="2:2" ht="15" customHeight="1" x14ac:dyDescent="0.25">
      <c r="B17" s="179" t="s">
        <v>158</v>
      </c>
    </row>
    <row r="18" spans="2:2" ht="30" x14ac:dyDescent="0.25">
      <c r="B18" s="175" t="s">
        <v>171</v>
      </c>
    </row>
    <row r="19" spans="2:2" x14ac:dyDescent="0.25">
      <c r="B19" s="99" t="s">
        <v>177</v>
      </c>
    </row>
    <row r="20" spans="2:2" ht="30" x14ac:dyDescent="0.25">
      <c r="B20" s="99" t="s">
        <v>180</v>
      </c>
    </row>
    <row r="21" spans="2:2" x14ac:dyDescent="0.25">
      <c r="B21" s="99" t="s">
        <v>194</v>
      </c>
    </row>
    <row r="22" spans="2:2" ht="30" x14ac:dyDescent="0.25">
      <c r="B22" s="99" t="s">
        <v>199</v>
      </c>
    </row>
    <row r="23" spans="2:2" x14ac:dyDescent="0.25">
      <c r="B23" s="99" t="s">
        <v>201</v>
      </c>
    </row>
    <row r="24" spans="2:2" x14ac:dyDescent="0.25">
      <c r="B24" s="99" t="s">
        <v>203</v>
      </c>
    </row>
    <row r="25" spans="2:2" x14ac:dyDescent="0.25">
      <c r="B25" s="99" t="s">
        <v>205</v>
      </c>
    </row>
    <row r="26" spans="2:2" x14ac:dyDescent="0.25">
      <c r="B26" s="892" t="s">
        <v>210</v>
      </c>
    </row>
    <row r="27" spans="2:2" x14ac:dyDescent="0.25">
      <c r="B27" s="893"/>
    </row>
    <row r="28" spans="2:2" x14ac:dyDescent="0.25">
      <c r="B28" s="175" t="s">
        <v>217</v>
      </c>
    </row>
    <row r="29" spans="2:2" ht="15" customHeight="1" x14ac:dyDescent="0.25">
      <c r="B29" s="175" t="s">
        <v>219</v>
      </c>
    </row>
    <row r="30" spans="2:2" x14ac:dyDescent="0.25">
      <c r="B30" s="175" t="s">
        <v>228</v>
      </c>
    </row>
    <row r="31" spans="2:2" x14ac:dyDescent="0.25">
      <c r="B31" s="175" t="s">
        <v>230</v>
      </c>
    </row>
    <row r="32" spans="2:2" ht="30" x14ac:dyDescent="0.25">
      <c r="B32" s="175" t="s">
        <v>241</v>
      </c>
    </row>
    <row r="33" spans="2:2" x14ac:dyDescent="0.25">
      <c r="B33" s="175" t="s">
        <v>244</v>
      </c>
    </row>
    <row r="34" spans="2:2" x14ac:dyDescent="0.25">
      <c r="B34" s="175" t="s">
        <v>246</v>
      </c>
    </row>
    <row r="35" spans="2:2" ht="30" x14ac:dyDescent="0.25">
      <c r="B35" s="175" t="s">
        <v>248</v>
      </c>
    </row>
    <row r="36" spans="2:2" ht="15" customHeight="1" x14ac:dyDescent="0.25">
      <c r="B36" s="175" t="s">
        <v>251</v>
      </c>
    </row>
    <row r="37" spans="2:2" ht="30" x14ac:dyDescent="0.25">
      <c r="B37" s="175" t="s">
        <v>262</v>
      </c>
    </row>
    <row r="38" spans="2:2" x14ac:dyDescent="0.25">
      <c r="B38" s="175" t="s">
        <v>272</v>
      </c>
    </row>
    <row r="39" spans="2:2" ht="15" customHeight="1" x14ac:dyDescent="0.25">
      <c r="B39" s="178" t="s">
        <v>282</v>
      </c>
    </row>
    <row r="40" spans="2:2" x14ac:dyDescent="0.25">
      <c r="B40" s="175" t="s">
        <v>285</v>
      </c>
    </row>
    <row r="41" spans="2:2" x14ac:dyDescent="0.25">
      <c r="B41" s="175" t="s">
        <v>287</v>
      </c>
    </row>
    <row r="42" spans="2:2" ht="30" x14ac:dyDescent="0.25">
      <c r="B42" s="175" t="s">
        <v>291</v>
      </c>
    </row>
    <row r="43" spans="2:2" ht="30" x14ac:dyDescent="0.25">
      <c r="B43" s="175" t="s">
        <v>294</v>
      </c>
    </row>
    <row r="44" spans="2:2" x14ac:dyDescent="0.25">
      <c r="B44" s="175" t="s">
        <v>301</v>
      </c>
    </row>
    <row r="45" spans="2:2" x14ac:dyDescent="0.25">
      <c r="B45" s="175" t="s">
        <v>306</v>
      </c>
    </row>
    <row r="46" spans="2:2" ht="15" customHeight="1" x14ac:dyDescent="0.25">
      <c r="B46" s="175" t="s">
        <v>308</v>
      </c>
    </row>
    <row r="47" spans="2:2" x14ac:dyDescent="0.25">
      <c r="B47" s="175" t="s">
        <v>312</v>
      </c>
    </row>
    <row r="48" spans="2:2" x14ac:dyDescent="0.25">
      <c r="B48" s="175" t="s">
        <v>316</v>
      </c>
    </row>
    <row r="49" spans="2:7" ht="30" x14ac:dyDescent="0.25">
      <c r="B49" s="175" t="s">
        <v>323</v>
      </c>
    </row>
    <row r="50" spans="2:7" x14ac:dyDescent="0.25">
      <c r="B50" s="175" t="s">
        <v>329</v>
      </c>
    </row>
    <row r="51" spans="2:7" x14ac:dyDescent="0.25">
      <c r="B51" s="178" t="s">
        <v>331</v>
      </c>
    </row>
    <row r="52" spans="2:7" x14ac:dyDescent="0.25">
      <c r="B52" s="175" t="s">
        <v>334</v>
      </c>
    </row>
    <row r="53" spans="2:7" ht="30" x14ac:dyDescent="0.25">
      <c r="B53" s="175" t="s">
        <v>336</v>
      </c>
    </row>
    <row r="54" spans="2:7" x14ac:dyDescent="0.25">
      <c r="B54" s="178" t="s">
        <v>207</v>
      </c>
    </row>
    <row r="55" spans="2:7" x14ac:dyDescent="0.25">
      <c r="B55" s="175" t="s">
        <v>340</v>
      </c>
      <c r="D55" s="94" t="s">
        <v>961</v>
      </c>
    </row>
    <row r="57" spans="2:7" ht="31.5" x14ac:dyDescent="0.25">
      <c r="G57" s="252" t="s">
        <v>346</v>
      </c>
    </row>
    <row r="58" spans="2:7" ht="30" x14ac:dyDescent="0.25">
      <c r="G58" s="179" t="s">
        <v>362</v>
      </c>
    </row>
    <row r="59" spans="2:7" ht="15" customHeight="1" x14ac:dyDescent="0.25">
      <c r="G59" s="179" t="s">
        <v>369</v>
      </c>
    </row>
    <row r="60" spans="2:7" ht="30" x14ac:dyDescent="0.25">
      <c r="G60" s="99" t="s">
        <v>418</v>
      </c>
    </row>
    <row r="61" spans="2:7" ht="15" customHeight="1" x14ac:dyDescent="0.25">
      <c r="G61" s="179" t="s">
        <v>422</v>
      </c>
    </row>
    <row r="62" spans="2:7" x14ac:dyDescent="0.25">
      <c r="G62" s="179" t="s">
        <v>427</v>
      </c>
    </row>
    <row r="63" spans="2:7" ht="15" customHeight="1" x14ac:dyDescent="0.25">
      <c r="G63" s="178" t="s">
        <v>431</v>
      </c>
    </row>
    <row r="64" spans="2:7" ht="15" customHeight="1" x14ac:dyDescent="0.25">
      <c r="G64" s="178" t="s">
        <v>438</v>
      </c>
    </row>
    <row r="65" spans="7:9" x14ac:dyDescent="0.25">
      <c r="G65" s="99" t="s">
        <v>441</v>
      </c>
    </row>
    <row r="66" spans="7:9" ht="30" x14ac:dyDescent="0.25">
      <c r="G66" s="179" t="s">
        <v>447</v>
      </c>
    </row>
    <row r="67" spans="7:9" ht="30" x14ac:dyDescent="0.25">
      <c r="G67" s="179" t="s">
        <v>467</v>
      </c>
    </row>
    <row r="68" spans="7:9" ht="15" customHeight="1" x14ac:dyDescent="0.25">
      <c r="G68" s="179" t="s">
        <v>477</v>
      </c>
      <c r="I68" s="94" t="s">
        <v>962</v>
      </c>
    </row>
  </sheetData>
  <mergeCells count="1">
    <mergeCell ref="B26:B27"/>
  </mergeCell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1" t="s">
        <v>53</v>
      </c>
    </row>
    <row r="3" spans="2:2" ht="15" customHeight="1" thickTop="1" x14ac:dyDescent="0.25">
      <c r="B3" s="175" t="s">
        <v>171</v>
      </c>
    </row>
    <row r="4" spans="2:2" ht="15.75" customHeight="1" x14ac:dyDescent="0.25">
      <c r="B4" s="99" t="s">
        <v>121</v>
      </c>
    </row>
    <row r="5" spans="2:2" ht="15.75" customHeight="1" x14ac:dyDescent="0.25">
      <c r="B5" s="99" t="s">
        <v>130</v>
      </c>
    </row>
    <row r="6" spans="2:2" x14ac:dyDescent="0.25">
      <c r="B6" s="99" t="s">
        <v>80</v>
      </c>
    </row>
    <row r="7" spans="2:2" ht="15" customHeight="1" x14ac:dyDescent="0.25">
      <c r="B7" s="178" t="s">
        <v>219</v>
      </c>
    </row>
    <row r="8" spans="2:2" ht="15" customHeight="1" x14ac:dyDescent="0.25">
      <c r="B8" s="175" t="s">
        <v>282</v>
      </c>
    </row>
    <row r="9" spans="2:2" ht="15.75" customHeight="1" x14ac:dyDescent="0.25">
      <c r="B9" s="99" t="s">
        <v>201</v>
      </c>
    </row>
    <row r="10" spans="2:2" x14ac:dyDescent="0.25">
      <c r="B10" s="99" t="s">
        <v>147</v>
      </c>
    </row>
    <row r="11" spans="2:2" x14ac:dyDescent="0.25">
      <c r="B11" s="99" t="s">
        <v>104</v>
      </c>
    </row>
    <row r="12" spans="2:2" x14ac:dyDescent="0.25">
      <c r="B12" s="99" t="s">
        <v>61</v>
      </c>
    </row>
    <row r="13" spans="2:2" x14ac:dyDescent="0.25">
      <c r="B13" s="99" t="s">
        <v>70</v>
      </c>
    </row>
    <row r="14" spans="2:2" ht="15" customHeight="1" x14ac:dyDescent="0.25">
      <c r="B14" s="99" t="s">
        <v>59</v>
      </c>
    </row>
    <row r="15" spans="2:2" x14ac:dyDescent="0.25">
      <c r="B15" s="175" t="s">
        <v>210</v>
      </c>
    </row>
    <row r="16" spans="2:2" ht="15" customHeight="1" x14ac:dyDescent="0.25">
      <c r="B16" s="179" t="s">
        <v>84</v>
      </c>
    </row>
    <row r="17" spans="2:2" x14ac:dyDescent="0.25">
      <c r="B17" s="175" t="s">
        <v>251</v>
      </c>
    </row>
    <row r="18" spans="2:2" x14ac:dyDescent="0.25">
      <c r="B18" s="99" t="s">
        <v>177</v>
      </c>
    </row>
    <row r="19" spans="2:2" ht="30" x14ac:dyDescent="0.25">
      <c r="B19" s="99" t="s">
        <v>199</v>
      </c>
    </row>
    <row r="20" spans="2:2" x14ac:dyDescent="0.25">
      <c r="B20" s="99" t="s">
        <v>144</v>
      </c>
    </row>
    <row r="21" spans="2:2" x14ac:dyDescent="0.25">
      <c r="B21" s="175" t="s">
        <v>340</v>
      </c>
    </row>
    <row r="22" spans="2:2" ht="30" x14ac:dyDescent="0.25">
      <c r="B22" s="175" t="s">
        <v>323</v>
      </c>
    </row>
    <row r="23" spans="2:2" ht="30" x14ac:dyDescent="0.25">
      <c r="B23" s="175" t="s">
        <v>294</v>
      </c>
    </row>
    <row r="24" spans="2:2" x14ac:dyDescent="0.25">
      <c r="B24" s="175" t="s">
        <v>217</v>
      </c>
    </row>
    <row r="25" spans="2:2" ht="30" x14ac:dyDescent="0.25">
      <c r="B25" s="99" t="s">
        <v>136</v>
      </c>
    </row>
    <row r="26" spans="2:2" x14ac:dyDescent="0.25">
      <c r="B26" s="175" t="s">
        <v>230</v>
      </c>
    </row>
    <row r="27" spans="2:2" ht="15" customHeight="1" x14ac:dyDescent="0.25">
      <c r="B27" s="99" t="s">
        <v>117</v>
      </c>
    </row>
    <row r="28" spans="2:2" x14ac:dyDescent="0.25">
      <c r="B28" s="175" t="s">
        <v>316</v>
      </c>
    </row>
    <row r="29" spans="2:2" ht="30" x14ac:dyDescent="0.25">
      <c r="B29" s="99" t="s">
        <v>180</v>
      </c>
    </row>
    <row r="30" spans="2:2" ht="15" customHeight="1" x14ac:dyDescent="0.25">
      <c r="B30" s="175" t="s">
        <v>291</v>
      </c>
    </row>
    <row r="31" spans="2:2" x14ac:dyDescent="0.25">
      <c r="B31" s="178" t="s">
        <v>228</v>
      </c>
    </row>
    <row r="32" spans="2:2" x14ac:dyDescent="0.25">
      <c r="B32" s="99" t="s">
        <v>194</v>
      </c>
    </row>
    <row r="33" spans="2:4" x14ac:dyDescent="0.25">
      <c r="B33" s="99" t="s">
        <v>205</v>
      </c>
    </row>
    <row r="34" spans="2:4" x14ac:dyDescent="0.25">
      <c r="B34" s="99" t="s">
        <v>203</v>
      </c>
    </row>
    <row r="35" spans="2:4" ht="63" customHeight="1" x14ac:dyDescent="0.25">
      <c r="B35" s="99" t="s">
        <v>123</v>
      </c>
    </row>
    <row r="36" spans="2:4" ht="15" customHeight="1" x14ac:dyDescent="0.25">
      <c r="B36" s="175" t="s">
        <v>301</v>
      </c>
    </row>
    <row r="37" spans="2:4" x14ac:dyDescent="0.25">
      <c r="B37" s="99" t="s">
        <v>158</v>
      </c>
    </row>
    <row r="38" spans="2:4" x14ac:dyDescent="0.25">
      <c r="B38" s="175" t="s">
        <v>306</v>
      </c>
    </row>
    <row r="39" spans="2:4" x14ac:dyDescent="0.25">
      <c r="B39" s="175" t="s">
        <v>308</v>
      </c>
      <c r="D39" s="94" t="s">
        <v>963</v>
      </c>
    </row>
    <row r="42" spans="2:4" ht="15.75" x14ac:dyDescent="0.25">
      <c r="B42" s="252" t="s">
        <v>346</v>
      </c>
    </row>
    <row r="43" spans="2:4" x14ac:dyDescent="0.25">
      <c r="B43" s="179" t="s">
        <v>348</v>
      </c>
    </row>
    <row r="44" spans="2:4" ht="15" customHeight="1" x14ac:dyDescent="0.25">
      <c r="B44" s="179" t="s">
        <v>362</v>
      </c>
    </row>
    <row r="45" spans="2:4" x14ac:dyDescent="0.25">
      <c r="B45" s="182" t="s">
        <v>369</v>
      </c>
    </row>
    <row r="46" spans="2:4" ht="15" customHeight="1" x14ac:dyDescent="0.25">
      <c r="B46" s="99" t="s">
        <v>418</v>
      </c>
    </row>
    <row r="47" spans="2:4" x14ac:dyDescent="0.25">
      <c r="B47" s="179" t="s">
        <v>422</v>
      </c>
    </row>
    <row r="48" spans="2:4" ht="15" customHeight="1" x14ac:dyDescent="0.25">
      <c r="B48" s="178" t="s">
        <v>431</v>
      </c>
    </row>
    <row r="49" spans="2:4" x14ac:dyDescent="0.25">
      <c r="B49" s="178" t="s">
        <v>438</v>
      </c>
    </row>
    <row r="50" spans="2:4" ht="15" customHeight="1" x14ac:dyDescent="0.25">
      <c r="B50" s="99" t="s">
        <v>441</v>
      </c>
    </row>
    <row r="51" spans="2:4" x14ac:dyDescent="0.25">
      <c r="B51" s="179" t="s">
        <v>447</v>
      </c>
    </row>
    <row r="52" spans="2:4" x14ac:dyDescent="0.25">
      <c r="B52" s="179" t="s">
        <v>467</v>
      </c>
    </row>
    <row r="53" spans="2:4" x14ac:dyDescent="0.25">
      <c r="B53" s="99" t="s">
        <v>477</v>
      </c>
      <c r="D53" s="94"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29" t="s">
        <v>61</v>
      </c>
    </row>
    <row r="3" spans="1:1" ht="30" x14ac:dyDescent="0.25">
      <c r="A3" s="229" t="s">
        <v>70</v>
      </c>
    </row>
    <row r="4" spans="1:1" ht="30" x14ac:dyDescent="0.25">
      <c r="A4" s="229" t="s">
        <v>74</v>
      </c>
    </row>
    <row r="5" spans="1:1" x14ac:dyDescent="0.25">
      <c r="A5" s="229" t="s">
        <v>80</v>
      </c>
    </row>
    <row r="6" spans="1:1" x14ac:dyDescent="0.25">
      <c r="A6" s="229" t="s">
        <v>84</v>
      </c>
    </row>
    <row r="7" spans="1:1" ht="15.75" customHeight="1" x14ac:dyDescent="0.25">
      <c r="A7" s="229" t="s">
        <v>96</v>
      </c>
    </row>
    <row r="8" spans="1:1" x14ac:dyDescent="0.25">
      <c r="A8" s="229" t="s">
        <v>104</v>
      </c>
    </row>
    <row r="9" spans="1:1" ht="15.75" customHeight="1" x14ac:dyDescent="0.25">
      <c r="A9" s="229" t="s">
        <v>117</v>
      </c>
    </row>
    <row r="10" spans="1:1" ht="30" x14ac:dyDescent="0.25">
      <c r="A10" s="229" t="s">
        <v>123</v>
      </c>
    </row>
    <row r="11" spans="1:1" x14ac:dyDescent="0.25">
      <c r="A11" s="229" t="s">
        <v>125</v>
      </c>
    </row>
    <row r="12" spans="1:1" x14ac:dyDescent="0.25">
      <c r="A12" s="229" t="s">
        <v>130</v>
      </c>
    </row>
    <row r="13" spans="1:1" ht="30" x14ac:dyDescent="0.25">
      <c r="A13" s="229" t="s">
        <v>136</v>
      </c>
    </row>
    <row r="14" spans="1:1" ht="30" x14ac:dyDescent="0.25">
      <c r="A14" s="229" t="s">
        <v>142</v>
      </c>
    </row>
    <row r="15" spans="1:1" x14ac:dyDescent="0.25">
      <c r="A15" s="229" t="s">
        <v>147</v>
      </c>
    </row>
    <row r="16" spans="1:1" ht="30" x14ac:dyDescent="0.25">
      <c r="A16" s="229" t="s">
        <v>149</v>
      </c>
    </row>
    <row r="17" spans="1:1" ht="30" x14ac:dyDescent="0.25">
      <c r="A17" s="229" t="s">
        <v>153</v>
      </c>
    </row>
    <row r="18" spans="1:1" ht="15" customHeight="1" x14ac:dyDescent="0.25">
      <c r="A18" s="229" t="s">
        <v>155</v>
      </c>
    </row>
    <row r="19" spans="1:1" ht="15.75" customHeight="1" x14ac:dyDescent="0.25">
      <c r="A19" s="229" t="s">
        <v>158</v>
      </c>
    </row>
    <row r="20" spans="1:1" ht="15.75" customHeight="1" x14ac:dyDescent="0.25">
      <c r="A20" s="229" t="s">
        <v>167</v>
      </c>
    </row>
    <row r="21" spans="1:1" x14ac:dyDescent="0.25">
      <c r="A21" s="230" t="s">
        <v>965</v>
      </c>
    </row>
    <row r="22" spans="1:1" x14ac:dyDescent="0.25">
      <c r="A22" s="229" t="s">
        <v>177</v>
      </c>
    </row>
    <row r="23" spans="1:1" ht="30" x14ac:dyDescent="0.25">
      <c r="A23" s="229" t="s">
        <v>180</v>
      </c>
    </row>
    <row r="24" spans="1:1" x14ac:dyDescent="0.25">
      <c r="A24" s="229" t="s">
        <v>188</v>
      </c>
    </row>
    <row r="25" spans="1:1" ht="30" x14ac:dyDescent="0.25">
      <c r="A25" s="229" t="s">
        <v>194</v>
      </c>
    </row>
    <row r="26" spans="1:1" ht="30" x14ac:dyDescent="0.25">
      <c r="A26" s="229" t="s">
        <v>199</v>
      </c>
    </row>
    <row r="27" spans="1:1" x14ac:dyDescent="0.25">
      <c r="A27" s="229" t="s">
        <v>201</v>
      </c>
    </row>
    <row r="28" spans="1:1" x14ac:dyDescent="0.25">
      <c r="A28" s="229" t="s">
        <v>203</v>
      </c>
    </row>
    <row r="29" spans="1:1" x14ac:dyDescent="0.25">
      <c r="A29" s="229" t="s">
        <v>205</v>
      </c>
    </row>
    <row r="30" spans="1:1" ht="30" x14ac:dyDescent="0.25">
      <c r="A30" s="230" t="s">
        <v>210</v>
      </c>
    </row>
    <row r="31" spans="1:1" x14ac:dyDescent="0.25">
      <c r="A31" s="230" t="s">
        <v>213</v>
      </c>
    </row>
    <row r="32" spans="1:1" x14ac:dyDescent="0.25">
      <c r="A32" s="230" t="s">
        <v>217</v>
      </c>
    </row>
    <row r="33" spans="1:3" ht="15" customHeight="1" x14ac:dyDescent="0.25">
      <c r="A33" s="230" t="s">
        <v>219</v>
      </c>
    </row>
    <row r="34" spans="1:3" x14ac:dyDescent="0.25">
      <c r="A34" s="230" t="s">
        <v>228</v>
      </c>
    </row>
    <row r="35" spans="1:3" x14ac:dyDescent="0.25">
      <c r="A35" s="230" t="s">
        <v>230</v>
      </c>
    </row>
    <row r="36" spans="1:3" ht="30" x14ac:dyDescent="0.25">
      <c r="A36" s="230" t="s">
        <v>239</v>
      </c>
    </row>
    <row r="37" spans="1:3" ht="30" x14ac:dyDescent="0.25">
      <c r="A37" s="230" t="s">
        <v>241</v>
      </c>
    </row>
    <row r="38" spans="1:3" ht="30" x14ac:dyDescent="0.25">
      <c r="A38" s="230" t="s">
        <v>248</v>
      </c>
    </row>
    <row r="39" spans="1:3" ht="15.75" customHeight="1" x14ac:dyDescent="0.25">
      <c r="A39" s="230" t="s">
        <v>251</v>
      </c>
    </row>
    <row r="40" spans="1:3" x14ac:dyDescent="0.25">
      <c r="A40" s="230" t="s">
        <v>287</v>
      </c>
    </row>
    <row r="41" spans="1:3" ht="30" customHeight="1" x14ac:dyDescent="0.25">
      <c r="A41" s="230" t="s">
        <v>291</v>
      </c>
    </row>
    <row r="42" spans="1:3" ht="30" x14ac:dyDescent="0.25">
      <c r="A42" s="230" t="s">
        <v>966</v>
      </c>
    </row>
    <row r="43" spans="1:3" ht="15.75" customHeight="1" x14ac:dyDescent="0.25">
      <c r="A43" s="230" t="s">
        <v>301</v>
      </c>
    </row>
    <row r="44" spans="1:3" x14ac:dyDescent="0.25">
      <c r="A44" s="230" t="s">
        <v>306</v>
      </c>
    </row>
    <row r="45" spans="1:3" ht="15.75" customHeight="1" x14ac:dyDescent="0.25">
      <c r="A45" s="230" t="s">
        <v>308</v>
      </c>
    </row>
    <row r="46" spans="1:3" x14ac:dyDescent="0.25">
      <c r="A46" s="230" t="s">
        <v>316</v>
      </c>
    </row>
    <row r="47" spans="1:3" ht="30" x14ac:dyDescent="0.25">
      <c r="A47" s="230" t="s">
        <v>323</v>
      </c>
    </row>
    <row r="48" spans="1:3" x14ac:dyDescent="0.25">
      <c r="A48" s="230" t="s">
        <v>329</v>
      </c>
      <c r="C48" s="94" t="s">
        <v>967</v>
      </c>
    </row>
    <row r="51" spans="1:3" ht="15" customHeight="1" x14ac:dyDescent="0.25">
      <c r="A51" s="194" t="s">
        <v>362</v>
      </c>
    </row>
    <row r="52" spans="1:3" ht="24" customHeight="1" x14ac:dyDescent="0.25">
      <c r="A52" s="194" t="s">
        <v>369</v>
      </c>
    </row>
    <row r="53" spans="1:3" x14ac:dyDescent="0.25">
      <c r="A53" s="200" t="s">
        <v>418</v>
      </c>
    </row>
    <row r="54" spans="1:3" x14ac:dyDescent="0.25">
      <c r="A54" s="219" t="s">
        <v>422</v>
      </c>
    </row>
    <row r="55" spans="1:3" x14ac:dyDescent="0.25">
      <c r="A55" s="219" t="s">
        <v>427</v>
      </c>
    </row>
    <row r="56" spans="1:3" x14ac:dyDescent="0.25">
      <c r="A56" s="197" t="s">
        <v>431</v>
      </c>
    </row>
    <row r="57" spans="1:3" x14ac:dyDescent="0.25">
      <c r="A57" s="197" t="s">
        <v>438</v>
      </c>
    </row>
    <row r="58" spans="1:3" x14ac:dyDescent="0.25">
      <c r="A58" s="200" t="s">
        <v>441</v>
      </c>
    </row>
    <row r="59" spans="1:3" x14ac:dyDescent="0.25">
      <c r="A59" s="194" t="s">
        <v>447</v>
      </c>
    </row>
    <row r="60" spans="1:3" ht="15" customHeight="1" x14ac:dyDescent="0.25">
      <c r="A60" s="197" t="s">
        <v>451</v>
      </c>
    </row>
    <row r="61" spans="1:3" ht="15" customHeight="1" x14ac:dyDescent="0.25">
      <c r="A61" s="194" t="s">
        <v>467</v>
      </c>
    </row>
    <row r="62" spans="1:3" x14ac:dyDescent="0.25">
      <c r="A62" s="196" t="s">
        <v>477</v>
      </c>
      <c r="C62" s="94" t="s">
        <v>968</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0" t="s">
        <v>53</v>
      </c>
    </row>
    <row r="3" spans="1:1" ht="15.75" thickTop="1" x14ac:dyDescent="0.25">
      <c r="A3" s="179" t="s">
        <v>130</v>
      </c>
    </row>
    <row r="4" spans="1:1" x14ac:dyDescent="0.25">
      <c r="A4" s="99" t="s">
        <v>155</v>
      </c>
    </row>
    <row r="5" spans="1:1" ht="15" customHeight="1" x14ac:dyDescent="0.25">
      <c r="A5" s="179" t="s">
        <v>80</v>
      </c>
    </row>
    <row r="6" spans="1:1" x14ac:dyDescent="0.25">
      <c r="A6" s="178" t="s">
        <v>219</v>
      </c>
    </row>
    <row r="7" spans="1:1" x14ac:dyDescent="0.25">
      <c r="A7" s="99" t="s">
        <v>96</v>
      </c>
    </row>
    <row r="8" spans="1:1" x14ac:dyDescent="0.25">
      <c r="A8" s="178" t="s">
        <v>239</v>
      </c>
    </row>
    <row r="9" spans="1:1" x14ac:dyDescent="0.25">
      <c r="A9" s="178" t="s">
        <v>295</v>
      </c>
    </row>
    <row r="10" spans="1:1" x14ac:dyDescent="0.25">
      <c r="A10" s="179" t="s">
        <v>201</v>
      </c>
    </row>
    <row r="11" spans="1:1" x14ac:dyDescent="0.25">
      <c r="A11" s="179" t="s">
        <v>188</v>
      </c>
    </row>
    <row r="12" spans="1:1" x14ac:dyDescent="0.25">
      <c r="A12" s="99" t="s">
        <v>147</v>
      </c>
    </row>
    <row r="13" spans="1:1" x14ac:dyDescent="0.25">
      <c r="A13" s="99" t="s">
        <v>104</v>
      </c>
    </row>
    <row r="14" spans="1:1" x14ac:dyDescent="0.25">
      <c r="A14" s="99" t="s">
        <v>61</v>
      </c>
    </row>
    <row r="15" spans="1:1" x14ac:dyDescent="0.25">
      <c r="A15" s="175" t="s">
        <v>68</v>
      </c>
    </row>
    <row r="16" spans="1:1" x14ac:dyDescent="0.25">
      <c r="A16" s="99" t="s">
        <v>70</v>
      </c>
    </row>
    <row r="17" spans="1:1" x14ac:dyDescent="0.25">
      <c r="A17" s="99" t="s">
        <v>125</v>
      </c>
    </row>
    <row r="18" spans="1:1" x14ac:dyDescent="0.25">
      <c r="A18" s="175" t="s">
        <v>210</v>
      </c>
    </row>
    <row r="19" spans="1:1" ht="15" customHeight="1" x14ac:dyDescent="0.25">
      <c r="A19" s="179" t="s">
        <v>84</v>
      </c>
    </row>
    <row r="20" spans="1:1" ht="15" customHeight="1" x14ac:dyDescent="0.25">
      <c r="A20" s="178" t="s">
        <v>251</v>
      </c>
    </row>
    <row r="21" spans="1:1" x14ac:dyDescent="0.25">
      <c r="A21" s="99" t="s">
        <v>142</v>
      </c>
    </row>
    <row r="22" spans="1:1" x14ac:dyDescent="0.25">
      <c r="A22" s="99" t="s">
        <v>199</v>
      </c>
    </row>
    <row r="23" spans="1:1" ht="30" x14ac:dyDescent="0.25">
      <c r="A23" s="175" t="s">
        <v>966</v>
      </c>
    </row>
    <row r="24" spans="1:1" x14ac:dyDescent="0.25">
      <c r="A24" s="175" t="s">
        <v>217</v>
      </c>
    </row>
    <row r="25" spans="1:1" x14ac:dyDescent="0.25">
      <c r="A25" s="99" t="s">
        <v>136</v>
      </c>
    </row>
    <row r="26" spans="1:1" x14ac:dyDescent="0.25">
      <c r="A26" s="99" t="s">
        <v>74</v>
      </c>
    </row>
    <row r="27" spans="1:1" x14ac:dyDescent="0.25">
      <c r="A27" s="175" t="s">
        <v>329</v>
      </c>
    </row>
    <row r="28" spans="1:1" x14ac:dyDescent="0.25">
      <c r="A28" s="175" t="s">
        <v>230</v>
      </c>
    </row>
    <row r="29" spans="1:1" x14ac:dyDescent="0.25">
      <c r="A29" s="175" t="s">
        <v>213</v>
      </c>
    </row>
    <row r="30" spans="1:1" x14ac:dyDescent="0.25">
      <c r="A30" s="99" t="s">
        <v>117</v>
      </c>
    </row>
    <row r="31" spans="1:1" ht="15.75" customHeight="1" x14ac:dyDescent="0.25">
      <c r="A31" s="179" t="s">
        <v>153</v>
      </c>
    </row>
    <row r="32" spans="1:1" x14ac:dyDescent="0.25">
      <c r="A32" s="99" t="s">
        <v>180</v>
      </c>
    </row>
    <row r="33" spans="1:3" x14ac:dyDescent="0.25">
      <c r="A33" s="175" t="s">
        <v>291</v>
      </c>
    </row>
    <row r="34" spans="1:3" x14ac:dyDescent="0.25">
      <c r="A34" s="175" t="s">
        <v>228</v>
      </c>
    </row>
    <row r="35" spans="1:3" x14ac:dyDescent="0.25">
      <c r="A35" s="99" t="s">
        <v>194</v>
      </c>
    </row>
    <row r="36" spans="1:3" x14ac:dyDescent="0.25">
      <c r="A36" s="179" t="s">
        <v>205</v>
      </c>
    </row>
    <row r="37" spans="1:3" ht="15" customHeight="1" x14ac:dyDescent="0.25">
      <c r="A37" s="178" t="s">
        <v>241</v>
      </c>
    </row>
    <row r="38" spans="1:3" x14ac:dyDescent="0.25">
      <c r="A38" s="99" t="s">
        <v>203</v>
      </c>
    </row>
    <row r="39" spans="1:3" x14ac:dyDescent="0.25">
      <c r="A39" s="178" t="s">
        <v>248</v>
      </c>
    </row>
    <row r="40" spans="1:3" x14ac:dyDescent="0.25">
      <c r="A40" s="99" t="s">
        <v>123</v>
      </c>
    </row>
    <row r="41" spans="1:3" x14ac:dyDescent="0.25">
      <c r="A41" s="175" t="s">
        <v>301</v>
      </c>
    </row>
    <row r="42" spans="1:3" x14ac:dyDescent="0.25">
      <c r="A42" s="179" t="s">
        <v>158</v>
      </c>
    </row>
    <row r="43" spans="1:3" x14ac:dyDescent="0.25">
      <c r="A43" s="175" t="s">
        <v>306</v>
      </c>
    </row>
    <row r="44" spans="1:3" ht="15" customHeight="1" x14ac:dyDescent="0.25">
      <c r="A44" s="178" t="s">
        <v>287</v>
      </c>
    </row>
    <row r="45" spans="1:3" x14ac:dyDescent="0.25">
      <c r="A45" s="175" t="s">
        <v>308</v>
      </c>
      <c r="C45" s="94">
        <v>43</v>
      </c>
    </row>
    <row r="48" spans="1:3" ht="16.5" thickBot="1" x14ac:dyDescent="0.3">
      <c r="A48" s="210" t="s">
        <v>346</v>
      </c>
    </row>
    <row r="49" spans="1:3" ht="15.75" thickTop="1" x14ac:dyDescent="0.25">
      <c r="A49" s="179" t="s">
        <v>362</v>
      </c>
    </row>
    <row r="50" spans="1:3" ht="15.75" customHeight="1" x14ac:dyDescent="0.25">
      <c r="A50" s="182" t="s">
        <v>369</v>
      </c>
    </row>
    <row r="51" spans="1:3" ht="15.75" customHeight="1" x14ac:dyDescent="0.25">
      <c r="A51" s="99" t="s">
        <v>418</v>
      </c>
    </row>
    <row r="52" spans="1:3" x14ac:dyDescent="0.25">
      <c r="A52" s="179" t="s">
        <v>422</v>
      </c>
    </row>
    <row r="53" spans="1:3" ht="15" customHeight="1" x14ac:dyDescent="0.25">
      <c r="A53" s="178" t="s">
        <v>431</v>
      </c>
    </row>
    <row r="54" spans="1:3" ht="15.75" customHeight="1" x14ac:dyDescent="0.25">
      <c r="A54" s="99" t="s">
        <v>441</v>
      </c>
    </row>
    <row r="55" spans="1:3" x14ac:dyDescent="0.25">
      <c r="A55" s="179" t="s">
        <v>447</v>
      </c>
    </row>
    <row r="56" spans="1:3" ht="15.75" customHeight="1" x14ac:dyDescent="0.25">
      <c r="A56" s="179" t="s">
        <v>467</v>
      </c>
    </row>
    <row r="57" spans="1:3" ht="15" customHeight="1" x14ac:dyDescent="0.25">
      <c r="A57" s="179" t="s">
        <v>477</v>
      </c>
      <c r="C57" s="9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0" t="s">
        <v>53</v>
      </c>
    </row>
    <row r="3" spans="1:1" ht="15.75" thickTop="1" x14ac:dyDescent="0.25">
      <c r="A3" s="179" t="s">
        <v>167</v>
      </c>
    </row>
    <row r="4" spans="1:1" ht="15" customHeight="1" x14ac:dyDescent="0.25">
      <c r="A4" s="179" t="s">
        <v>130</v>
      </c>
    </row>
    <row r="5" spans="1:1" x14ac:dyDescent="0.25">
      <c r="A5" s="179" t="s">
        <v>155</v>
      </c>
    </row>
    <row r="6" spans="1:1" x14ac:dyDescent="0.25">
      <c r="A6" s="99" t="s">
        <v>80</v>
      </c>
    </row>
    <row r="7" spans="1:1" x14ac:dyDescent="0.25">
      <c r="A7" s="178" t="s">
        <v>219</v>
      </c>
    </row>
    <row r="8" spans="1:1" ht="15.75" customHeight="1" x14ac:dyDescent="0.25">
      <c r="A8" s="179" t="s">
        <v>96</v>
      </c>
    </row>
    <row r="9" spans="1:1" ht="15.75" customHeight="1" x14ac:dyDescent="0.25">
      <c r="A9" s="178" t="s">
        <v>295</v>
      </c>
    </row>
    <row r="10" spans="1:1" x14ac:dyDescent="0.25">
      <c r="A10" s="179" t="s">
        <v>201</v>
      </c>
    </row>
    <row r="11" spans="1:1" ht="17.25" customHeight="1" x14ac:dyDescent="0.25">
      <c r="A11" s="99" t="s">
        <v>188</v>
      </c>
    </row>
    <row r="12" spans="1:1" x14ac:dyDescent="0.25">
      <c r="A12" s="99" t="s">
        <v>147</v>
      </c>
    </row>
    <row r="13" spans="1:1" ht="15" customHeight="1" x14ac:dyDescent="0.25">
      <c r="A13" s="179" t="s">
        <v>104</v>
      </c>
    </row>
    <row r="14" spans="1:1" x14ac:dyDescent="0.25">
      <c r="A14" s="99" t="s">
        <v>61</v>
      </c>
    </row>
    <row r="15" spans="1:1" x14ac:dyDescent="0.25">
      <c r="A15" s="99" t="s">
        <v>70</v>
      </c>
    </row>
    <row r="16" spans="1:1" ht="15.75" customHeight="1" x14ac:dyDescent="0.25">
      <c r="A16" s="99" t="s">
        <v>125</v>
      </c>
    </row>
    <row r="17" spans="1:1" ht="15" customHeight="1" x14ac:dyDescent="0.25">
      <c r="A17" s="178" t="s">
        <v>210</v>
      </c>
    </row>
    <row r="18" spans="1:1" x14ac:dyDescent="0.25">
      <c r="A18" s="99" t="s">
        <v>84</v>
      </c>
    </row>
    <row r="19" spans="1:1" ht="15.75" customHeight="1" x14ac:dyDescent="0.25">
      <c r="A19" s="175" t="s">
        <v>251</v>
      </c>
    </row>
    <row r="20" spans="1:1" ht="15" customHeight="1" x14ac:dyDescent="0.25">
      <c r="A20" s="179" t="s">
        <v>142</v>
      </c>
    </row>
    <row r="21" spans="1:1" ht="30" x14ac:dyDescent="0.25">
      <c r="A21" s="179" t="s">
        <v>199</v>
      </c>
    </row>
    <row r="22" spans="1:1" x14ac:dyDescent="0.25">
      <c r="A22" s="179" t="s">
        <v>144</v>
      </c>
    </row>
    <row r="23" spans="1:1" ht="30" x14ac:dyDescent="0.25">
      <c r="A23" s="175" t="s">
        <v>966</v>
      </c>
    </row>
    <row r="24" spans="1:1" x14ac:dyDescent="0.25">
      <c r="A24" s="175" t="s">
        <v>217</v>
      </c>
    </row>
    <row r="25" spans="1:1" ht="30" x14ac:dyDescent="0.25">
      <c r="A25" s="99" t="s">
        <v>136</v>
      </c>
    </row>
    <row r="26" spans="1:1" ht="30" x14ac:dyDescent="0.25">
      <c r="A26" s="99" t="s">
        <v>74</v>
      </c>
    </row>
    <row r="27" spans="1:1" x14ac:dyDescent="0.25">
      <c r="A27" s="175" t="s">
        <v>329</v>
      </c>
    </row>
    <row r="28" spans="1:1" x14ac:dyDescent="0.25">
      <c r="A28" s="175" t="s">
        <v>230</v>
      </c>
    </row>
    <row r="29" spans="1:1" ht="16.5" customHeight="1" x14ac:dyDescent="0.25">
      <c r="A29" s="175" t="s">
        <v>213</v>
      </c>
    </row>
    <row r="30" spans="1:1" x14ac:dyDescent="0.25">
      <c r="A30" s="99" t="s">
        <v>117</v>
      </c>
    </row>
    <row r="31" spans="1:1" x14ac:dyDescent="0.25">
      <c r="A31" s="175" t="s">
        <v>316</v>
      </c>
    </row>
    <row r="32" spans="1:1" x14ac:dyDescent="0.25">
      <c r="A32" s="99" t="s">
        <v>127</v>
      </c>
    </row>
    <row r="33" spans="1:3" ht="15" customHeight="1" x14ac:dyDescent="0.25">
      <c r="A33" s="179" t="s">
        <v>153</v>
      </c>
    </row>
    <row r="34" spans="1:3" x14ac:dyDescent="0.25">
      <c r="A34" s="99" t="s">
        <v>180</v>
      </c>
    </row>
    <row r="35" spans="1:3" x14ac:dyDescent="0.25">
      <c r="A35" s="175" t="s">
        <v>291</v>
      </c>
    </row>
    <row r="36" spans="1:3" x14ac:dyDescent="0.25">
      <c r="A36" s="175" t="s">
        <v>228</v>
      </c>
    </row>
    <row r="37" spans="1:3" x14ac:dyDescent="0.25">
      <c r="A37" s="179" t="s">
        <v>194</v>
      </c>
    </row>
    <row r="38" spans="1:3" ht="15" customHeight="1" x14ac:dyDescent="0.25">
      <c r="A38" s="179" t="s">
        <v>205</v>
      </c>
    </row>
    <row r="39" spans="1:3" x14ac:dyDescent="0.25">
      <c r="A39" s="175" t="s">
        <v>241</v>
      </c>
    </row>
    <row r="40" spans="1:3" x14ac:dyDescent="0.25">
      <c r="A40" s="178" t="s">
        <v>297</v>
      </c>
    </row>
    <row r="41" spans="1:3" ht="17.25" customHeight="1" x14ac:dyDescent="0.25">
      <c r="A41" s="99" t="s">
        <v>203</v>
      </c>
    </row>
    <row r="42" spans="1:3" ht="18.75" customHeight="1" x14ac:dyDescent="0.25">
      <c r="A42" s="175" t="s">
        <v>248</v>
      </c>
    </row>
    <row r="43" spans="1:3" ht="17.25" customHeight="1" x14ac:dyDescent="0.25">
      <c r="A43" s="99" t="s">
        <v>123</v>
      </c>
    </row>
    <row r="44" spans="1:3" x14ac:dyDescent="0.25">
      <c r="A44" s="178" t="s">
        <v>301</v>
      </c>
    </row>
    <row r="45" spans="1:3" x14ac:dyDescent="0.25">
      <c r="A45" s="179" t="s">
        <v>158</v>
      </c>
    </row>
    <row r="46" spans="1:3" x14ac:dyDescent="0.25">
      <c r="A46" s="175" t="s">
        <v>287</v>
      </c>
      <c r="C46" s="94" t="s">
        <v>969</v>
      </c>
    </row>
    <row r="49" spans="1:3" ht="16.5" thickBot="1" x14ac:dyDescent="0.3">
      <c r="A49" s="210" t="s">
        <v>346</v>
      </c>
    </row>
    <row r="50" spans="1:3" ht="20.25" customHeight="1" thickTop="1" x14ac:dyDescent="0.25">
      <c r="A50" s="179" t="s">
        <v>362</v>
      </c>
    </row>
    <row r="51" spans="1:3" ht="15" customHeight="1" x14ac:dyDescent="0.25">
      <c r="A51" s="182" t="s">
        <v>369</v>
      </c>
    </row>
    <row r="52" spans="1:3" x14ac:dyDescent="0.25">
      <c r="A52" s="99" t="s">
        <v>418</v>
      </c>
    </row>
    <row r="53" spans="1:3" ht="15" customHeight="1" x14ac:dyDescent="0.25">
      <c r="A53" s="179" t="s">
        <v>422</v>
      </c>
    </row>
    <row r="54" spans="1:3" ht="15.75" customHeight="1" x14ac:dyDescent="0.25">
      <c r="A54" s="179" t="s">
        <v>427</v>
      </c>
    </row>
    <row r="55" spans="1:3" x14ac:dyDescent="0.25">
      <c r="A55" s="178" t="s">
        <v>431</v>
      </c>
    </row>
    <row r="56" spans="1:3" x14ac:dyDescent="0.25">
      <c r="A56" s="99" t="s">
        <v>441</v>
      </c>
    </row>
    <row r="57" spans="1:3" x14ac:dyDescent="0.25">
      <c r="A57" s="179" t="s">
        <v>447</v>
      </c>
    </row>
    <row r="58" spans="1:3" ht="17.25" customHeight="1" x14ac:dyDescent="0.25">
      <c r="A58" s="179" t="s">
        <v>467</v>
      </c>
    </row>
    <row r="59" spans="1:3" ht="15" customHeight="1" x14ac:dyDescent="0.25">
      <c r="A59" s="99" t="s">
        <v>477</v>
      </c>
      <c r="C59" s="94"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4" customWidth="1"/>
    <col min="8" max="8" width="22.85546875" customWidth="1"/>
  </cols>
  <sheetData>
    <row r="2" spans="1:1" ht="16.5" thickBot="1" x14ac:dyDescent="0.3">
      <c r="A2" s="226" t="s">
        <v>53</v>
      </c>
    </row>
    <row r="3" spans="1:1" ht="15.75" thickTop="1" x14ac:dyDescent="0.25">
      <c r="A3" s="199" t="s">
        <v>61</v>
      </c>
    </row>
    <row r="4" spans="1:1" x14ac:dyDescent="0.25">
      <c r="A4" s="202" t="s">
        <v>965</v>
      </c>
    </row>
    <row r="5" spans="1:1" x14ac:dyDescent="0.25">
      <c r="A5" s="200" t="s">
        <v>167</v>
      </c>
    </row>
    <row r="6" spans="1:1" x14ac:dyDescent="0.25">
      <c r="A6" s="200" t="s">
        <v>130</v>
      </c>
    </row>
    <row r="7" spans="1:1" x14ac:dyDescent="0.25">
      <c r="A7" s="200" t="s">
        <v>80</v>
      </c>
    </row>
    <row r="8" spans="1:1" x14ac:dyDescent="0.25">
      <c r="A8" s="202" t="s">
        <v>219</v>
      </c>
    </row>
    <row r="9" spans="1:1" x14ac:dyDescent="0.25">
      <c r="A9" s="200" t="s">
        <v>96</v>
      </c>
    </row>
    <row r="10" spans="1:1" x14ac:dyDescent="0.25">
      <c r="A10" s="200" t="s">
        <v>201</v>
      </c>
    </row>
    <row r="11" spans="1:1" x14ac:dyDescent="0.25">
      <c r="A11" s="200" t="s">
        <v>188</v>
      </c>
    </row>
    <row r="12" spans="1:1" ht="15" customHeight="1" x14ac:dyDescent="0.25">
      <c r="A12" s="200" t="s">
        <v>147</v>
      </c>
    </row>
    <row r="13" spans="1:1" x14ac:dyDescent="0.25">
      <c r="A13" s="200" t="s">
        <v>104</v>
      </c>
    </row>
    <row r="14" spans="1:1" x14ac:dyDescent="0.25">
      <c r="A14" s="200" t="s">
        <v>125</v>
      </c>
    </row>
    <row r="15" spans="1:1" x14ac:dyDescent="0.25">
      <c r="A15" s="202" t="s">
        <v>210</v>
      </c>
    </row>
    <row r="16" spans="1:1" x14ac:dyDescent="0.25">
      <c r="A16" s="200" t="s">
        <v>84</v>
      </c>
    </row>
    <row r="17" spans="1:1" x14ac:dyDescent="0.25">
      <c r="A17" s="202" t="s">
        <v>251</v>
      </c>
    </row>
    <row r="18" spans="1:1" ht="15.75" customHeight="1" x14ac:dyDescent="0.25">
      <c r="A18" s="200" t="s">
        <v>142</v>
      </c>
    </row>
    <row r="19" spans="1:1" ht="30" x14ac:dyDescent="0.25">
      <c r="A19" s="200" t="s">
        <v>199</v>
      </c>
    </row>
    <row r="20" spans="1:1" ht="30" x14ac:dyDescent="0.25">
      <c r="A20" s="202" t="s">
        <v>323</v>
      </c>
    </row>
    <row r="21" spans="1:1" ht="30" x14ac:dyDescent="0.25">
      <c r="A21" s="202" t="s">
        <v>966</v>
      </c>
    </row>
    <row r="22" spans="1:1" x14ac:dyDescent="0.25">
      <c r="A22" s="202" t="s">
        <v>217</v>
      </c>
    </row>
    <row r="23" spans="1:1" ht="30" x14ac:dyDescent="0.25">
      <c r="A23" s="200" t="s">
        <v>136</v>
      </c>
    </row>
    <row r="24" spans="1:1" ht="30" x14ac:dyDescent="0.25">
      <c r="A24" s="200" t="s">
        <v>74</v>
      </c>
    </row>
    <row r="25" spans="1:1" x14ac:dyDescent="0.25">
      <c r="A25" s="202" t="s">
        <v>329</v>
      </c>
    </row>
    <row r="26" spans="1:1" x14ac:dyDescent="0.25">
      <c r="A26" s="202" t="s">
        <v>230</v>
      </c>
    </row>
    <row r="27" spans="1:1" x14ac:dyDescent="0.25">
      <c r="A27" s="202" t="s">
        <v>213</v>
      </c>
    </row>
    <row r="28" spans="1:1" x14ac:dyDescent="0.25">
      <c r="A28" s="200" t="s">
        <v>117</v>
      </c>
    </row>
    <row r="29" spans="1:1" x14ac:dyDescent="0.25">
      <c r="A29" s="202" t="s">
        <v>316</v>
      </c>
    </row>
    <row r="30" spans="1:1" x14ac:dyDescent="0.25">
      <c r="A30" s="200" t="s">
        <v>127</v>
      </c>
    </row>
    <row r="31" spans="1:1" ht="15" customHeight="1" x14ac:dyDescent="0.25">
      <c r="A31" s="200" t="s">
        <v>153</v>
      </c>
    </row>
    <row r="32" spans="1:1" ht="30" x14ac:dyDescent="0.25">
      <c r="A32" s="200" t="s">
        <v>180</v>
      </c>
    </row>
    <row r="33" spans="1:3" x14ac:dyDescent="0.25">
      <c r="A33" s="202" t="s">
        <v>228</v>
      </c>
    </row>
    <row r="34" spans="1:3" x14ac:dyDescent="0.25">
      <c r="A34" s="200" t="s">
        <v>194</v>
      </c>
    </row>
    <row r="35" spans="1:3" x14ac:dyDescent="0.25">
      <c r="A35" s="200" t="s">
        <v>205</v>
      </c>
    </row>
    <row r="36" spans="1:3" ht="15" customHeight="1" x14ac:dyDescent="0.25">
      <c r="A36" s="202" t="s">
        <v>241</v>
      </c>
    </row>
    <row r="37" spans="1:3" x14ac:dyDescent="0.25">
      <c r="A37" s="202" t="s">
        <v>297</v>
      </c>
    </row>
    <row r="38" spans="1:3" x14ac:dyDescent="0.25">
      <c r="A38" s="200" t="s">
        <v>203</v>
      </c>
    </row>
    <row r="39" spans="1:3" x14ac:dyDescent="0.25">
      <c r="A39" s="202" t="s">
        <v>248</v>
      </c>
    </row>
    <row r="40" spans="1:3" x14ac:dyDescent="0.25">
      <c r="A40" s="200" t="s">
        <v>123</v>
      </c>
    </row>
    <row r="41" spans="1:3" x14ac:dyDescent="0.25">
      <c r="A41" s="200" t="s">
        <v>158</v>
      </c>
    </row>
    <row r="42" spans="1:3" ht="23.25" customHeight="1" x14ac:dyDescent="0.25">
      <c r="A42" s="202" t="s">
        <v>306</v>
      </c>
    </row>
    <row r="43" spans="1:3" x14ac:dyDescent="0.25">
      <c r="A43" s="202" t="s">
        <v>287</v>
      </c>
      <c r="C43" s="94" t="s">
        <v>971</v>
      </c>
    </row>
    <row r="46" spans="1:3" ht="15" customHeight="1" x14ac:dyDescent="0.25"/>
    <row r="48" spans="1:3" ht="15.75" customHeight="1" thickBot="1" x14ac:dyDescent="0.3">
      <c r="A48" s="221" t="s">
        <v>346</v>
      </c>
    </row>
    <row r="49" spans="1:3" ht="15.75" thickTop="1" x14ac:dyDescent="0.25">
      <c r="A49" s="179" t="s">
        <v>362</v>
      </c>
    </row>
    <row r="50" spans="1:3" x14ac:dyDescent="0.25">
      <c r="A50" s="182" t="s">
        <v>369</v>
      </c>
    </row>
    <row r="51" spans="1:3" ht="15" customHeight="1" x14ac:dyDescent="0.25">
      <c r="A51" s="99" t="s">
        <v>418</v>
      </c>
    </row>
    <row r="52" spans="1:3" ht="15" customHeight="1" x14ac:dyDescent="0.25">
      <c r="A52" s="179" t="s">
        <v>422</v>
      </c>
    </row>
    <row r="53" spans="1:3" x14ac:dyDescent="0.25">
      <c r="A53" s="179" t="s">
        <v>427</v>
      </c>
    </row>
    <row r="54" spans="1:3" x14ac:dyDescent="0.25">
      <c r="A54" s="99" t="s">
        <v>441</v>
      </c>
    </row>
    <row r="55" spans="1:3" x14ac:dyDescent="0.25">
      <c r="A55" s="179" t="s">
        <v>467</v>
      </c>
    </row>
    <row r="56" spans="1:3" x14ac:dyDescent="0.25">
      <c r="A56" s="99" t="s">
        <v>477</v>
      </c>
    </row>
    <row r="57" spans="1:3" x14ac:dyDescent="0.25">
      <c r="C57" s="94"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92"/>
  <sheetViews>
    <sheetView tabSelected="1" view="pageBreakPreview" topLeftCell="A786" zoomScale="90" zoomScaleNormal="90" zoomScaleSheetLayoutView="90" zoomScalePageLayoutView="60" workbookViewId="0">
      <selection activeCell="M791" sqref="M791"/>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6.140625" style="6" customWidth="1"/>
    <col min="6" max="7" width="16.42578125" style="6" customWidth="1"/>
    <col min="8" max="8" width="16.7109375" style="6" customWidth="1"/>
    <col min="9" max="9" width="16.28515625" style="6" customWidth="1"/>
    <col min="10" max="10" width="17.7109375" style="6" customWidth="1"/>
    <col min="11" max="12" width="13.5703125" style="3" customWidth="1"/>
    <col min="13" max="13" width="13.140625" style="3" bestFit="1" customWidth="1"/>
    <col min="14" max="16384" width="9.140625" style="3"/>
  </cols>
  <sheetData>
    <row r="1" spans="1:12" s="2" customFormat="1" ht="21.95" customHeight="1" x14ac:dyDescent="0.2">
      <c r="A1" s="726" t="s">
        <v>0</v>
      </c>
      <c r="B1" s="727"/>
      <c r="C1" s="727"/>
      <c r="D1" s="727"/>
      <c r="E1" s="727"/>
      <c r="F1" s="727"/>
      <c r="G1" s="727"/>
      <c r="H1" s="727"/>
      <c r="I1" s="727"/>
      <c r="J1" s="728"/>
    </row>
    <row r="2" spans="1:12" s="2" customFormat="1" ht="21.95" customHeight="1" x14ac:dyDescent="0.2">
      <c r="A2" s="729" t="s">
        <v>1237</v>
      </c>
      <c r="B2" s="730"/>
      <c r="C2" s="730"/>
      <c r="D2" s="730"/>
      <c r="E2" s="730"/>
      <c r="F2" s="730"/>
      <c r="G2" s="730"/>
      <c r="H2" s="730"/>
      <c r="I2" s="730"/>
      <c r="J2" s="731"/>
    </row>
    <row r="3" spans="1:12" s="2" customFormat="1" ht="21.95" customHeight="1" x14ac:dyDescent="0.2">
      <c r="A3" s="729" t="s">
        <v>32</v>
      </c>
      <c r="B3" s="730"/>
      <c r="C3" s="730"/>
      <c r="D3" s="730"/>
      <c r="E3" s="730"/>
      <c r="F3" s="730"/>
      <c r="G3" s="730"/>
      <c r="H3" s="730"/>
      <c r="I3" s="730"/>
      <c r="J3" s="731"/>
    </row>
    <row r="4" spans="1:12" s="2" customFormat="1" ht="21.95" customHeight="1" thickBot="1" x14ac:dyDescent="0.25">
      <c r="A4" s="732" t="s">
        <v>2</v>
      </c>
      <c r="B4" s="733"/>
      <c r="C4" s="733"/>
      <c r="D4" s="733"/>
      <c r="E4" s="733"/>
      <c r="F4" s="733"/>
      <c r="G4" s="733"/>
      <c r="H4" s="733"/>
      <c r="I4" s="733"/>
      <c r="J4" s="734"/>
    </row>
    <row r="5" spans="1:12" s="2" customFormat="1" ht="24.95" customHeight="1" thickTop="1" thickBot="1" x14ac:dyDescent="0.25">
      <c r="A5" s="738" t="s">
        <v>3</v>
      </c>
      <c r="B5" s="739"/>
      <c r="C5" s="739"/>
      <c r="D5" s="739"/>
      <c r="E5" s="739"/>
      <c r="F5" s="739"/>
      <c r="G5" s="739"/>
      <c r="H5" s="739"/>
      <c r="I5" s="739"/>
      <c r="J5" s="740"/>
    </row>
    <row r="6" spans="1:12" s="2" customFormat="1" ht="24.95" customHeight="1" thickTop="1" thickBot="1" x14ac:dyDescent="0.25">
      <c r="A6" s="741" t="s">
        <v>1285</v>
      </c>
      <c r="B6" s="742"/>
      <c r="C6" s="742"/>
      <c r="D6" s="742"/>
      <c r="E6" s="742"/>
      <c r="F6" s="742"/>
      <c r="G6" s="742"/>
      <c r="H6" s="742"/>
      <c r="I6" s="742"/>
      <c r="J6" s="743"/>
    </row>
    <row r="7" spans="1:12" s="2" customFormat="1" ht="24.75" customHeight="1" thickTop="1" thickBot="1" x14ac:dyDescent="0.3">
      <c r="A7" s="735" t="s">
        <v>33</v>
      </c>
      <c r="B7" s="736"/>
      <c r="C7" s="736"/>
      <c r="D7" s="736"/>
      <c r="E7" s="736"/>
      <c r="F7" s="736"/>
      <c r="G7" s="736"/>
      <c r="H7" s="736"/>
      <c r="I7" s="736"/>
      <c r="J7" s="737"/>
      <c r="L7"/>
    </row>
    <row r="8" spans="1:12" s="2" customFormat="1" ht="24.75" customHeight="1" thickTop="1" thickBot="1" x14ac:dyDescent="0.25">
      <c r="A8" s="735" t="s">
        <v>34</v>
      </c>
      <c r="B8" s="736"/>
      <c r="C8" s="736"/>
      <c r="D8" s="736"/>
      <c r="E8" s="736"/>
      <c r="F8" s="736"/>
      <c r="G8" s="736"/>
      <c r="H8" s="736"/>
      <c r="I8" s="736"/>
      <c r="J8" s="737"/>
    </row>
    <row r="9" spans="1:12" ht="24.95" customHeight="1" thickTop="1" x14ac:dyDescent="0.2">
      <c r="A9" s="747" t="s">
        <v>35</v>
      </c>
      <c r="B9" s="748"/>
      <c r="C9" s="748"/>
      <c r="D9" s="748"/>
      <c r="E9" s="748"/>
      <c r="F9" s="748"/>
      <c r="G9" s="748"/>
      <c r="H9" s="748"/>
      <c r="I9" s="748"/>
      <c r="J9" s="749"/>
    </row>
    <row r="10" spans="1:12" ht="33" customHeight="1" thickBot="1" x14ac:dyDescent="0.25">
      <c r="A10" s="744" t="s">
        <v>36</v>
      </c>
      <c r="B10" s="745"/>
      <c r="C10" s="746"/>
      <c r="D10" s="58" t="s">
        <v>1231</v>
      </c>
      <c r="E10" s="58" t="s">
        <v>1232</v>
      </c>
      <c r="F10" s="34" t="s">
        <v>1233</v>
      </c>
      <c r="G10" s="34" t="s">
        <v>1236</v>
      </c>
      <c r="H10" s="34" t="s">
        <v>1234</v>
      </c>
      <c r="I10" s="34" t="s">
        <v>1235</v>
      </c>
      <c r="J10" s="212" t="s">
        <v>37</v>
      </c>
    </row>
    <row r="11" spans="1:12" ht="42" customHeight="1" thickTop="1" x14ac:dyDescent="0.2">
      <c r="A11" s="750" t="s">
        <v>38</v>
      </c>
      <c r="B11" s="751"/>
      <c r="C11" s="43" t="s">
        <v>39</v>
      </c>
      <c r="D11" s="217">
        <v>403</v>
      </c>
      <c r="E11" s="191">
        <f>E453+E264</f>
        <v>63</v>
      </c>
      <c r="F11" s="191">
        <f>F453+F264</f>
        <v>80</v>
      </c>
      <c r="G11" s="191">
        <f t="shared" ref="G11:I11" si="0">G453+G264</f>
        <v>84</v>
      </c>
      <c r="H11" s="191">
        <f t="shared" si="0"/>
        <v>0</v>
      </c>
      <c r="I11" s="191">
        <f t="shared" si="0"/>
        <v>0</v>
      </c>
      <c r="J11" s="62">
        <f>D11+E16+F16+G16+H16+I16</f>
        <v>411</v>
      </c>
    </row>
    <row r="12" spans="1:12" ht="39.75" customHeight="1" thickBot="1" x14ac:dyDescent="0.25">
      <c r="A12" s="752" t="s">
        <v>12</v>
      </c>
      <c r="B12" s="753"/>
      <c r="C12" s="7" t="s">
        <v>39</v>
      </c>
      <c r="D12" s="186">
        <v>7856</v>
      </c>
      <c r="E12" s="145">
        <f t="shared" ref="E12:I12" si="1">E457</f>
        <v>3785</v>
      </c>
      <c r="F12" s="145">
        <f t="shared" si="1"/>
        <v>3528</v>
      </c>
      <c r="G12" s="145">
        <f t="shared" si="1"/>
        <v>3363</v>
      </c>
      <c r="H12" s="145">
        <f t="shared" si="1"/>
        <v>0</v>
      </c>
      <c r="I12" s="145">
        <f t="shared" si="1"/>
        <v>0</v>
      </c>
      <c r="J12" s="143">
        <f>D12+E18+F18+G18+H18+I18</f>
        <v>8147</v>
      </c>
    </row>
    <row r="13" spans="1:12" ht="10.5" customHeight="1" thickTop="1" thickBot="1" x14ac:dyDescent="0.25">
      <c r="A13" s="676"/>
      <c r="B13" s="677"/>
      <c r="C13" s="677"/>
      <c r="D13" s="677"/>
      <c r="E13" s="677"/>
      <c r="F13" s="677"/>
      <c r="G13" s="677"/>
      <c r="H13" s="677"/>
      <c r="I13" s="677"/>
      <c r="J13" s="679"/>
    </row>
    <row r="14" spans="1:12" ht="24.95" customHeight="1" thickTop="1" x14ac:dyDescent="0.2">
      <c r="A14" s="747" t="s">
        <v>40</v>
      </c>
      <c r="B14" s="748"/>
      <c r="C14" s="748"/>
      <c r="D14" s="748"/>
      <c r="E14" s="748"/>
      <c r="F14" s="748"/>
      <c r="G14" s="748"/>
      <c r="H14" s="748"/>
      <c r="I14" s="748"/>
      <c r="J14" s="749"/>
    </row>
    <row r="15" spans="1:12" ht="33" customHeight="1" thickBot="1" x14ac:dyDescent="0.25">
      <c r="A15" s="744" t="s">
        <v>41</v>
      </c>
      <c r="B15" s="745"/>
      <c r="C15" s="746"/>
      <c r="D15" s="58" t="s">
        <v>1231</v>
      </c>
      <c r="E15" s="58" t="s">
        <v>1232</v>
      </c>
      <c r="F15" s="34" t="s">
        <v>1233</v>
      </c>
      <c r="G15" s="34" t="s">
        <v>1236</v>
      </c>
      <c r="H15" s="34" t="s">
        <v>1234</v>
      </c>
      <c r="I15" s="34" t="s">
        <v>1235</v>
      </c>
      <c r="J15" s="211" t="s">
        <v>42</v>
      </c>
    </row>
    <row r="16" spans="1:12" ht="42" customHeight="1" thickTop="1" x14ac:dyDescent="0.2">
      <c r="A16" s="756" t="s">
        <v>43</v>
      </c>
      <c r="B16" s="757"/>
      <c r="C16" s="43" t="s">
        <v>39</v>
      </c>
      <c r="D16" s="117">
        <v>333</v>
      </c>
      <c r="E16" s="264">
        <v>1</v>
      </c>
      <c r="F16" s="264">
        <v>4</v>
      </c>
      <c r="G16" s="117">
        <v>3</v>
      </c>
      <c r="H16" s="117"/>
      <c r="I16" s="117"/>
      <c r="J16" s="118">
        <f>SUM(D16:I16)</f>
        <v>341</v>
      </c>
    </row>
    <row r="17" spans="1:13" ht="42" customHeight="1" x14ac:dyDescent="0.2">
      <c r="A17" s="750" t="s">
        <v>44</v>
      </c>
      <c r="B17" s="751"/>
      <c r="C17" s="43" t="s">
        <v>39</v>
      </c>
      <c r="D17" s="119">
        <v>239</v>
      </c>
      <c r="E17" s="141">
        <v>13</v>
      </c>
      <c r="F17" s="120">
        <v>15</v>
      </c>
      <c r="G17" s="120">
        <v>0</v>
      </c>
      <c r="H17" s="120"/>
      <c r="I17" s="120"/>
      <c r="J17" s="62">
        <f>SUM(D17:I17)</f>
        <v>267</v>
      </c>
    </row>
    <row r="18" spans="1:13" ht="42" customHeight="1" thickBot="1" x14ac:dyDescent="0.25">
      <c r="A18" s="760" t="s">
        <v>45</v>
      </c>
      <c r="B18" s="761"/>
      <c r="C18" s="7" t="s">
        <v>39</v>
      </c>
      <c r="D18" s="61">
        <v>7108</v>
      </c>
      <c r="E18" s="142">
        <v>134</v>
      </c>
      <c r="F18" s="218">
        <v>77</v>
      </c>
      <c r="G18" s="60">
        <v>80</v>
      </c>
      <c r="H18" s="60"/>
      <c r="I18" s="60"/>
      <c r="J18" s="143">
        <f>SUM(D18:I18)</f>
        <v>7399</v>
      </c>
    </row>
    <row r="19" spans="1:13" ht="12.75" customHeight="1" thickTop="1" thickBot="1" x14ac:dyDescent="0.25">
      <c r="A19" s="765"/>
      <c r="B19" s="766"/>
      <c r="C19" s="766"/>
      <c r="D19" s="766"/>
      <c r="E19" s="766"/>
      <c r="F19" s="766"/>
      <c r="G19" s="766"/>
      <c r="H19" s="766"/>
      <c r="I19" s="766"/>
      <c r="J19" s="767"/>
    </row>
    <row r="20" spans="1:13" ht="24.95" customHeight="1" thickTop="1" x14ac:dyDescent="0.2">
      <c r="A20" s="747" t="s">
        <v>46</v>
      </c>
      <c r="B20" s="748"/>
      <c r="C20" s="748"/>
      <c r="D20" s="748"/>
      <c r="E20" s="748"/>
      <c r="F20" s="748"/>
      <c r="G20" s="748"/>
      <c r="H20" s="748"/>
      <c r="I20" s="748"/>
      <c r="J20" s="749"/>
    </row>
    <row r="21" spans="1:13" ht="33.75" customHeight="1" thickBot="1" x14ac:dyDescent="0.25">
      <c r="A21" s="744" t="s">
        <v>47</v>
      </c>
      <c r="B21" s="745"/>
      <c r="C21" s="746"/>
      <c r="D21" s="58" t="s">
        <v>1231</v>
      </c>
      <c r="E21" s="58" t="s">
        <v>1232</v>
      </c>
      <c r="F21" s="34" t="s">
        <v>1233</v>
      </c>
      <c r="G21" s="34" t="s">
        <v>1236</v>
      </c>
      <c r="H21" s="34" t="s">
        <v>1234</v>
      </c>
      <c r="I21" s="34" t="s">
        <v>1235</v>
      </c>
      <c r="J21" s="35" t="s">
        <v>42</v>
      </c>
    </row>
    <row r="22" spans="1:13" ht="39.75" customHeight="1" thickTop="1" x14ac:dyDescent="0.2">
      <c r="A22" s="756" t="s">
        <v>48</v>
      </c>
      <c r="B22" s="757"/>
      <c r="C22" s="33" t="s">
        <v>39</v>
      </c>
      <c r="D22" s="51">
        <v>8554841.9699999988</v>
      </c>
      <c r="E22" s="209">
        <f>E767</f>
        <v>100862.75</v>
      </c>
      <c r="F22" s="209">
        <f>F767</f>
        <v>112918.39999999999</v>
      </c>
      <c r="G22" s="209">
        <f>G767</f>
        <v>97425</v>
      </c>
      <c r="H22" s="209">
        <f>H767</f>
        <v>0</v>
      </c>
      <c r="I22" s="209">
        <f>I767</f>
        <v>0</v>
      </c>
      <c r="J22" s="18">
        <f>SUM(D22:I22)</f>
        <v>8866048.1199999992</v>
      </c>
      <c r="K22" s="57"/>
      <c r="L22" s="57"/>
      <c r="M22" s="57"/>
    </row>
    <row r="23" spans="1:13" ht="37.5" customHeight="1" x14ac:dyDescent="0.2">
      <c r="A23" s="754" t="s">
        <v>1038</v>
      </c>
      <c r="B23" s="755"/>
      <c r="C23" s="8" t="s">
        <v>39</v>
      </c>
      <c r="D23" s="51">
        <v>8306265.9799999995</v>
      </c>
      <c r="E23" s="209">
        <f>E458</f>
        <v>101807.65</v>
      </c>
      <c r="F23" s="209">
        <f>F458</f>
        <v>109376.73999999999</v>
      </c>
      <c r="G23" s="209">
        <f>G458</f>
        <v>97385.200000000012</v>
      </c>
      <c r="H23" s="209">
        <f>H458</f>
        <v>0</v>
      </c>
      <c r="I23" s="209">
        <f>I458</f>
        <v>0</v>
      </c>
      <c r="J23" s="18">
        <f>SUM(D23:I23)</f>
        <v>8614835.5699999984</v>
      </c>
      <c r="K23" s="57"/>
      <c r="L23" s="57"/>
      <c r="M23" s="57"/>
    </row>
    <row r="24" spans="1:13" ht="42" customHeight="1" x14ac:dyDescent="0.2">
      <c r="A24" s="754" t="s">
        <v>1055</v>
      </c>
      <c r="B24" s="768"/>
      <c r="C24" s="8" t="s">
        <v>39</v>
      </c>
      <c r="D24" s="51">
        <v>201645.4200000001</v>
      </c>
      <c r="E24" s="209">
        <v>926.6</v>
      </c>
      <c r="F24" s="209">
        <v>900</v>
      </c>
      <c r="G24" s="209">
        <v>450</v>
      </c>
      <c r="H24" s="209">
        <v>0</v>
      </c>
      <c r="I24" s="209">
        <v>0</v>
      </c>
      <c r="J24" s="18">
        <f>SUM(D24:I24)</f>
        <v>203922.02000000011</v>
      </c>
      <c r="K24" s="57"/>
      <c r="L24" s="57"/>
      <c r="M24" s="57"/>
    </row>
    <row r="25" spans="1:13" ht="39" customHeight="1" x14ac:dyDescent="0.2">
      <c r="A25" s="758" t="s">
        <v>1056</v>
      </c>
      <c r="B25" s="759"/>
      <c r="C25" s="33" t="s">
        <v>39</v>
      </c>
      <c r="D25" s="407">
        <v>70266.150000000009</v>
      </c>
      <c r="E25" s="209">
        <v>2061.3000000000002</v>
      </c>
      <c r="F25" s="209">
        <v>1443</v>
      </c>
      <c r="G25" s="209">
        <v>88.4</v>
      </c>
      <c r="H25" s="209">
        <v>0</v>
      </c>
      <c r="I25" s="209">
        <v>0</v>
      </c>
      <c r="J25" s="18">
        <f>SUM(D25:I25)</f>
        <v>73858.850000000006</v>
      </c>
      <c r="K25" s="57"/>
      <c r="L25" s="57"/>
    </row>
    <row r="26" spans="1:13" ht="37.5" customHeight="1" x14ac:dyDescent="0.2">
      <c r="A26" s="754" t="s">
        <v>1057</v>
      </c>
      <c r="B26" s="755"/>
      <c r="C26" s="8" t="s">
        <v>39</v>
      </c>
      <c r="D26" s="425">
        <v>42560.950000000004</v>
      </c>
      <c r="E26" s="209">
        <v>300</v>
      </c>
      <c r="F26" s="209">
        <v>1498.66</v>
      </c>
      <c r="G26" s="209">
        <v>1000.06</v>
      </c>
      <c r="H26" s="209">
        <v>0</v>
      </c>
      <c r="I26" s="209">
        <v>0</v>
      </c>
      <c r="J26" s="18">
        <f>SUM(D26:I26)</f>
        <v>45359.670000000006</v>
      </c>
      <c r="L26" s="57"/>
    </row>
    <row r="27" spans="1:13" ht="24" customHeight="1" x14ac:dyDescent="0.2">
      <c r="A27" s="774" t="s">
        <v>1228</v>
      </c>
      <c r="B27" s="775"/>
      <c r="C27" s="775"/>
      <c r="D27" s="775"/>
      <c r="E27" s="775"/>
      <c r="F27" s="775"/>
      <c r="G27" s="775"/>
      <c r="H27" s="775"/>
      <c r="I27" s="775"/>
      <c r="J27" s="776"/>
    </row>
    <row r="28" spans="1:13" ht="65.25" customHeight="1" thickBot="1" x14ac:dyDescent="0.25">
      <c r="A28" s="774" t="s">
        <v>1084</v>
      </c>
      <c r="B28" s="775"/>
      <c r="C28" s="775"/>
      <c r="D28" s="775"/>
      <c r="E28" s="775"/>
      <c r="F28" s="775"/>
      <c r="G28" s="775"/>
      <c r="H28" s="775"/>
      <c r="I28" s="775"/>
      <c r="J28" s="776"/>
    </row>
    <row r="29" spans="1:13" ht="10.5" customHeight="1" thickTop="1" thickBot="1" x14ac:dyDescent="0.25">
      <c r="A29" s="676"/>
      <c r="B29" s="677"/>
      <c r="C29" s="677"/>
      <c r="D29" s="677"/>
      <c r="E29" s="677"/>
      <c r="F29" s="677"/>
      <c r="G29" s="677"/>
      <c r="H29" s="677"/>
      <c r="I29" s="677"/>
      <c r="J29" s="679"/>
    </row>
    <row r="30" spans="1:13" ht="24.95" customHeight="1" thickTop="1" thickBot="1" x14ac:dyDescent="0.25">
      <c r="A30" s="657" t="s">
        <v>49</v>
      </c>
      <c r="B30" s="658"/>
      <c r="C30" s="658"/>
      <c r="D30" s="658"/>
      <c r="E30" s="658"/>
      <c r="F30" s="658"/>
      <c r="G30" s="658"/>
      <c r="H30" s="658"/>
      <c r="I30" s="658"/>
      <c r="J30" s="659"/>
    </row>
    <row r="31" spans="1:13" ht="34.5" customHeight="1" thickTop="1" thickBot="1" x14ac:dyDescent="0.25">
      <c r="A31" s="690" t="s">
        <v>50</v>
      </c>
      <c r="B31" s="691"/>
      <c r="C31" s="779"/>
      <c r="D31" s="58" t="s">
        <v>1231</v>
      </c>
      <c r="E31" s="58" t="s">
        <v>1232</v>
      </c>
      <c r="F31" s="34" t="s">
        <v>1233</v>
      </c>
      <c r="G31" s="34" t="s">
        <v>1236</v>
      </c>
      <c r="H31" s="34" t="s">
        <v>1234</v>
      </c>
      <c r="I31" s="34" t="s">
        <v>1235</v>
      </c>
      <c r="J31" s="14" t="s">
        <v>42</v>
      </c>
    </row>
    <row r="32" spans="1:13" ht="37.5" customHeight="1" thickTop="1" x14ac:dyDescent="0.2">
      <c r="A32" s="780" t="s">
        <v>51</v>
      </c>
      <c r="B32" s="781"/>
      <c r="C32" s="80" t="s">
        <v>39</v>
      </c>
      <c r="D32" s="213">
        <v>2078</v>
      </c>
      <c r="E32" s="81">
        <v>0</v>
      </c>
      <c r="F32" s="81">
        <v>0</v>
      </c>
      <c r="G32" s="81">
        <v>6</v>
      </c>
      <c r="H32" s="81"/>
      <c r="I32" s="81"/>
      <c r="J32" s="82">
        <f>SUM(D32:I32)</f>
        <v>2084</v>
      </c>
    </row>
    <row r="33" spans="1:10" ht="36.75" customHeight="1" thickBot="1" x14ac:dyDescent="0.25">
      <c r="A33" s="760" t="s">
        <v>52</v>
      </c>
      <c r="B33" s="769"/>
      <c r="C33" s="77" t="s">
        <v>39</v>
      </c>
      <c r="D33" s="142">
        <v>4957</v>
      </c>
      <c r="E33" s="78">
        <v>3</v>
      </c>
      <c r="F33" s="78">
        <v>39</v>
      </c>
      <c r="G33" s="78">
        <v>40</v>
      </c>
      <c r="H33" s="78"/>
      <c r="I33" s="78"/>
      <c r="J33" s="79">
        <f>SUM(D33:I33)</f>
        <v>5039</v>
      </c>
    </row>
    <row r="34" spans="1:10" s="4" customFormat="1" ht="30.95" customHeight="1" thickTop="1" thickBot="1" x14ac:dyDescent="0.3">
      <c r="A34" s="690" t="s">
        <v>1054</v>
      </c>
      <c r="B34" s="691"/>
      <c r="C34" s="691"/>
      <c r="D34" s="691"/>
      <c r="E34" s="691"/>
      <c r="F34" s="691"/>
      <c r="G34" s="691"/>
      <c r="H34" s="691"/>
      <c r="I34" s="691"/>
      <c r="J34" s="692"/>
    </row>
    <row r="35" spans="1:10" s="5" customFormat="1" ht="24.95" customHeight="1" thickTop="1" x14ac:dyDescent="0.25">
      <c r="A35" s="771" t="s">
        <v>46</v>
      </c>
      <c r="B35" s="772"/>
      <c r="C35" s="772"/>
      <c r="D35" s="772"/>
      <c r="E35" s="772"/>
      <c r="F35" s="772"/>
      <c r="G35" s="772"/>
      <c r="H35" s="772"/>
      <c r="I35" s="772"/>
      <c r="J35" s="773"/>
    </row>
    <row r="36" spans="1:10" s="5" customFormat="1" ht="41.25" customHeight="1" thickBot="1" x14ac:dyDescent="0.3">
      <c r="A36" s="221" t="s">
        <v>53</v>
      </c>
      <c r="B36" s="777" t="s">
        <v>54</v>
      </c>
      <c r="C36" s="778"/>
      <c r="D36" s="247" t="s">
        <v>1231</v>
      </c>
      <c r="E36" s="247" t="s">
        <v>1232</v>
      </c>
      <c r="F36" s="257" t="s">
        <v>1233</v>
      </c>
      <c r="G36" s="257" t="s">
        <v>1236</v>
      </c>
      <c r="H36" s="257" t="s">
        <v>1234</v>
      </c>
      <c r="I36" s="257" t="s">
        <v>1235</v>
      </c>
      <c r="J36" s="75" t="s">
        <v>42</v>
      </c>
    </row>
    <row r="37" spans="1:10" s="4" customFormat="1" ht="33" customHeight="1" thickTop="1" x14ac:dyDescent="0.25">
      <c r="A37" s="89" t="s">
        <v>55</v>
      </c>
      <c r="B37" s="517" t="s">
        <v>56</v>
      </c>
      <c r="C37" s="254" t="s">
        <v>39</v>
      </c>
      <c r="D37" s="255">
        <v>13084.699999999999</v>
      </c>
      <c r="E37" s="215">
        <v>0</v>
      </c>
      <c r="F37" s="215">
        <v>0</v>
      </c>
      <c r="G37" s="215">
        <v>0</v>
      </c>
      <c r="H37" s="215"/>
      <c r="I37" s="215"/>
      <c r="J37" s="256">
        <f>SUM(D37:I37)</f>
        <v>13084.699999999999</v>
      </c>
    </row>
    <row r="38" spans="1:10" s="4" customFormat="1" ht="33" customHeight="1" x14ac:dyDescent="0.25">
      <c r="A38" s="63" t="s">
        <v>57</v>
      </c>
      <c r="B38" s="518" t="s">
        <v>58</v>
      </c>
      <c r="C38" s="245" t="s">
        <v>39</v>
      </c>
      <c r="D38" s="244">
        <v>20489.86</v>
      </c>
      <c r="E38" s="215">
        <v>0</v>
      </c>
      <c r="F38" s="215">
        <v>0</v>
      </c>
      <c r="G38" s="215">
        <v>0</v>
      </c>
      <c r="H38" s="215"/>
      <c r="I38" s="215"/>
      <c r="J38" s="256">
        <f>SUM(D38:I38)</f>
        <v>20489.86</v>
      </c>
    </row>
    <row r="39" spans="1:10" s="4" customFormat="1" ht="36.75" customHeight="1" x14ac:dyDescent="0.25">
      <c r="A39" s="762" t="s">
        <v>59</v>
      </c>
      <c r="B39" s="518" t="s">
        <v>60</v>
      </c>
      <c r="C39" s="245" t="s">
        <v>39</v>
      </c>
      <c r="D39" s="244">
        <v>6298.4</v>
      </c>
      <c r="E39" s="215">
        <v>0</v>
      </c>
      <c r="F39" s="215">
        <v>297.8</v>
      </c>
      <c r="G39" s="215">
        <v>0</v>
      </c>
      <c r="H39" s="215"/>
      <c r="I39" s="215"/>
      <c r="J39" s="256">
        <f>SUM(D39:I39)</f>
        <v>6596.2</v>
      </c>
    </row>
    <row r="40" spans="1:10" s="4" customFormat="1" ht="33.75" customHeight="1" x14ac:dyDescent="0.25">
      <c r="A40" s="764"/>
      <c r="B40" s="518" t="s">
        <v>1034</v>
      </c>
      <c r="C40" s="245" t="s">
        <v>39</v>
      </c>
      <c r="D40" s="244">
        <v>1936.8</v>
      </c>
      <c r="E40" s="215">
        <v>0</v>
      </c>
      <c r="F40" s="215">
        <v>0</v>
      </c>
      <c r="G40" s="215">
        <v>0</v>
      </c>
      <c r="H40" s="215"/>
      <c r="I40" s="215"/>
      <c r="J40" s="256">
        <f t="shared" ref="J40:J60" si="2">SUM(D40:I40)</f>
        <v>1936.8</v>
      </c>
    </row>
    <row r="41" spans="1:10" s="4" customFormat="1" ht="32.25" customHeight="1" x14ac:dyDescent="0.25">
      <c r="A41" s="770" t="s">
        <v>61</v>
      </c>
      <c r="B41" s="518" t="s">
        <v>62</v>
      </c>
      <c r="C41" s="245" t="s">
        <v>39</v>
      </c>
      <c r="D41" s="244">
        <v>15418.909999999998</v>
      </c>
      <c r="E41" s="215">
        <v>0</v>
      </c>
      <c r="F41" s="215">
        <v>0</v>
      </c>
      <c r="G41" s="215">
        <v>0</v>
      </c>
      <c r="H41" s="215"/>
      <c r="I41" s="215"/>
      <c r="J41" s="256">
        <f t="shared" si="2"/>
        <v>15418.909999999998</v>
      </c>
    </row>
    <row r="42" spans="1:10" s="4" customFormat="1" ht="34.5" customHeight="1" x14ac:dyDescent="0.25">
      <c r="A42" s="770"/>
      <c r="B42" s="518" t="s">
        <v>63</v>
      </c>
      <c r="C42" s="245" t="s">
        <v>39</v>
      </c>
      <c r="D42" s="244">
        <v>56181.14</v>
      </c>
      <c r="E42" s="215">
        <v>646.5</v>
      </c>
      <c r="F42" s="215">
        <v>220.9</v>
      </c>
      <c r="G42" s="215">
        <v>338.5</v>
      </c>
      <c r="H42" s="215"/>
      <c r="I42" s="476"/>
      <c r="J42" s="256">
        <f t="shared" si="2"/>
        <v>57387.040000000001</v>
      </c>
    </row>
    <row r="43" spans="1:10" s="4" customFormat="1" ht="33.75" customHeight="1" x14ac:dyDescent="0.25">
      <c r="A43" s="770"/>
      <c r="B43" s="518" t="s">
        <v>64</v>
      </c>
      <c r="C43" s="245" t="s">
        <v>39</v>
      </c>
      <c r="D43" s="244">
        <v>10078.100000000002</v>
      </c>
      <c r="E43" s="215">
        <v>0</v>
      </c>
      <c r="F43" s="215">
        <v>0</v>
      </c>
      <c r="G43" s="215">
        <v>0</v>
      </c>
      <c r="H43" s="215"/>
      <c r="I43" s="215"/>
      <c r="J43" s="256">
        <f t="shared" si="2"/>
        <v>10078.100000000002</v>
      </c>
    </row>
    <row r="44" spans="1:10" s="4" customFormat="1" ht="48.75" customHeight="1" x14ac:dyDescent="0.25">
      <c r="A44" s="770" t="s">
        <v>65</v>
      </c>
      <c r="B44" s="518" t="s">
        <v>66</v>
      </c>
      <c r="C44" s="245" t="s">
        <v>39</v>
      </c>
      <c r="D44" s="244">
        <v>3701.74</v>
      </c>
      <c r="E44" s="215">
        <v>0</v>
      </c>
      <c r="F44" s="215">
        <v>0</v>
      </c>
      <c r="G44" s="215">
        <v>0</v>
      </c>
      <c r="H44" s="215"/>
      <c r="I44" s="215"/>
      <c r="J44" s="256">
        <f t="shared" si="2"/>
        <v>3701.74</v>
      </c>
    </row>
    <row r="45" spans="1:10" s="4" customFormat="1" ht="35.25" customHeight="1" x14ac:dyDescent="0.25">
      <c r="A45" s="770"/>
      <c r="B45" s="518" t="s">
        <v>67</v>
      </c>
      <c r="C45" s="245" t="s">
        <v>39</v>
      </c>
      <c r="D45" s="244">
        <v>5450.2300000000005</v>
      </c>
      <c r="E45" s="215">
        <v>0</v>
      </c>
      <c r="F45" s="215">
        <v>0</v>
      </c>
      <c r="G45" s="215">
        <v>0</v>
      </c>
      <c r="H45" s="215"/>
      <c r="I45" s="215"/>
      <c r="J45" s="256">
        <f t="shared" si="2"/>
        <v>5450.2300000000005</v>
      </c>
    </row>
    <row r="46" spans="1:10" s="4" customFormat="1" ht="35.25" customHeight="1" x14ac:dyDescent="0.25">
      <c r="A46" s="785" t="s">
        <v>68</v>
      </c>
      <c r="B46" s="519" t="s">
        <v>1192</v>
      </c>
      <c r="C46" s="245" t="s">
        <v>39</v>
      </c>
      <c r="D46" s="244">
        <v>225</v>
      </c>
      <c r="E46" s="215">
        <v>0</v>
      </c>
      <c r="F46" s="215">
        <v>0</v>
      </c>
      <c r="G46" s="215">
        <v>0</v>
      </c>
      <c r="H46" s="215"/>
      <c r="I46" s="215"/>
      <c r="J46" s="256">
        <f t="shared" si="2"/>
        <v>225</v>
      </c>
    </row>
    <row r="47" spans="1:10" s="4" customFormat="1" ht="31.5" customHeight="1" x14ac:dyDescent="0.25">
      <c r="A47" s="786"/>
      <c r="B47" s="518" t="s">
        <v>69</v>
      </c>
      <c r="C47" s="245" t="s">
        <v>39</v>
      </c>
      <c r="D47" s="244">
        <v>2118.9800000000005</v>
      </c>
      <c r="E47" s="215">
        <v>0</v>
      </c>
      <c r="F47" s="215">
        <v>0</v>
      </c>
      <c r="G47" s="215">
        <v>0</v>
      </c>
      <c r="H47" s="215"/>
      <c r="I47" s="215"/>
      <c r="J47" s="256">
        <f t="shared" si="2"/>
        <v>2118.9800000000005</v>
      </c>
    </row>
    <row r="48" spans="1:10" s="4" customFormat="1" ht="30" customHeight="1" x14ac:dyDescent="0.25">
      <c r="A48" s="770" t="s">
        <v>70</v>
      </c>
      <c r="B48" s="518" t="s">
        <v>71</v>
      </c>
      <c r="C48" s="245" t="s">
        <v>39</v>
      </c>
      <c r="D48" s="369">
        <v>4082.04</v>
      </c>
      <c r="E48" s="215">
        <v>0</v>
      </c>
      <c r="F48" s="215">
        <v>0</v>
      </c>
      <c r="G48" s="215">
        <v>0</v>
      </c>
      <c r="H48" s="215"/>
      <c r="I48" s="215"/>
      <c r="J48" s="485">
        <f t="shared" si="2"/>
        <v>4082.04</v>
      </c>
    </row>
    <row r="49" spans="1:10" s="4" customFormat="1" ht="32.25" customHeight="1" x14ac:dyDescent="0.25">
      <c r="A49" s="770"/>
      <c r="B49" s="518" t="s">
        <v>1011</v>
      </c>
      <c r="C49" s="245" t="s">
        <v>39</v>
      </c>
      <c r="D49" s="244">
        <v>66695.19</v>
      </c>
      <c r="E49" s="215">
        <v>1225</v>
      </c>
      <c r="F49" s="214">
        <v>952.7</v>
      </c>
      <c r="G49" s="214">
        <v>944.9</v>
      </c>
      <c r="H49" s="214"/>
      <c r="I49" s="239"/>
      <c r="J49" s="256">
        <f t="shared" si="2"/>
        <v>69817.789999999994</v>
      </c>
    </row>
    <row r="50" spans="1:10" s="4" customFormat="1" ht="34.5" customHeight="1" x14ac:dyDescent="0.25">
      <c r="A50" s="63" t="s">
        <v>1018</v>
      </c>
      <c r="B50" s="518" t="s">
        <v>791</v>
      </c>
      <c r="C50" s="245" t="s">
        <v>39</v>
      </c>
      <c r="D50" s="244">
        <v>2525.8999999999996</v>
      </c>
      <c r="E50" s="214">
        <v>0</v>
      </c>
      <c r="F50" s="214">
        <v>193.8</v>
      </c>
      <c r="G50" s="214">
        <v>222.7</v>
      </c>
      <c r="H50" s="214"/>
      <c r="I50" s="239"/>
      <c r="J50" s="256">
        <f t="shared" si="2"/>
        <v>2942.3999999999996</v>
      </c>
    </row>
    <row r="51" spans="1:10" s="4" customFormat="1" ht="36" customHeight="1" x14ac:dyDescent="0.25">
      <c r="A51" s="63" t="s">
        <v>72</v>
      </c>
      <c r="B51" s="518" t="s">
        <v>73</v>
      </c>
      <c r="C51" s="245" t="s">
        <v>39</v>
      </c>
      <c r="D51" s="244">
        <v>5490.99</v>
      </c>
      <c r="E51" s="214">
        <v>0</v>
      </c>
      <c r="F51" s="214">
        <v>0</v>
      </c>
      <c r="G51" s="214">
        <v>0</v>
      </c>
      <c r="H51" s="214"/>
      <c r="I51" s="239"/>
      <c r="J51" s="485">
        <f t="shared" si="2"/>
        <v>5490.99</v>
      </c>
    </row>
    <row r="52" spans="1:10" s="4" customFormat="1" ht="36.75" customHeight="1" x14ac:dyDescent="0.25">
      <c r="A52" s="762" t="s">
        <v>74</v>
      </c>
      <c r="B52" s="518" t="s">
        <v>75</v>
      </c>
      <c r="C52" s="245" t="s">
        <v>39</v>
      </c>
      <c r="D52" s="244">
        <v>38162.130000000012</v>
      </c>
      <c r="E52" s="215">
        <v>0</v>
      </c>
      <c r="F52" s="214">
        <v>0</v>
      </c>
      <c r="G52" s="214">
        <v>0</v>
      </c>
      <c r="H52" s="214"/>
      <c r="I52" s="239"/>
      <c r="J52" s="256">
        <f t="shared" si="2"/>
        <v>38162.130000000012</v>
      </c>
    </row>
    <row r="53" spans="1:10" s="4" customFormat="1" ht="33" customHeight="1" x14ac:dyDescent="0.25">
      <c r="A53" s="763"/>
      <c r="B53" s="518" t="s">
        <v>76</v>
      </c>
      <c r="C53" s="245" t="s">
        <v>39</v>
      </c>
      <c r="D53" s="244">
        <v>12972.24</v>
      </c>
      <c r="E53" s="215">
        <v>0</v>
      </c>
      <c r="F53" s="214">
        <v>0</v>
      </c>
      <c r="G53" s="214">
        <v>0</v>
      </c>
      <c r="H53" s="214"/>
      <c r="I53" s="239"/>
      <c r="J53" s="256">
        <f t="shared" si="2"/>
        <v>12972.24</v>
      </c>
    </row>
    <row r="54" spans="1:10" s="4" customFormat="1" ht="33" customHeight="1" x14ac:dyDescent="0.25">
      <c r="A54" s="764"/>
      <c r="B54" s="518" t="s">
        <v>77</v>
      </c>
      <c r="C54" s="245" t="s">
        <v>39</v>
      </c>
      <c r="D54" s="244">
        <v>1365</v>
      </c>
      <c r="E54" s="215">
        <v>0</v>
      </c>
      <c r="F54" s="214">
        <v>0</v>
      </c>
      <c r="G54" s="214">
        <v>0</v>
      </c>
      <c r="H54" s="214"/>
      <c r="I54" s="239"/>
      <c r="J54" s="256">
        <f t="shared" si="2"/>
        <v>1365</v>
      </c>
    </row>
    <row r="55" spans="1:10" s="4" customFormat="1" ht="35.25" customHeight="1" x14ac:dyDescent="0.25">
      <c r="A55" s="63" t="s">
        <v>78</v>
      </c>
      <c r="B55" s="518" t="s">
        <v>79</v>
      </c>
      <c r="C55" s="245" t="s">
        <v>39</v>
      </c>
      <c r="D55" s="244">
        <v>2200.4</v>
      </c>
      <c r="E55" s="215">
        <v>0</v>
      </c>
      <c r="F55" s="214">
        <v>0</v>
      </c>
      <c r="G55" s="214">
        <v>0</v>
      </c>
      <c r="H55" s="214"/>
      <c r="I55" s="239"/>
      <c r="J55" s="256">
        <f t="shared" si="2"/>
        <v>2200.4</v>
      </c>
    </row>
    <row r="56" spans="1:10" s="4" customFormat="1" ht="35.25" customHeight="1" x14ac:dyDescent="0.25">
      <c r="A56" s="762" t="s">
        <v>80</v>
      </c>
      <c r="B56" s="518" t="s">
        <v>1019</v>
      </c>
      <c r="C56" s="245" t="s">
        <v>39</v>
      </c>
      <c r="D56" s="244">
        <v>97</v>
      </c>
      <c r="E56" s="215">
        <v>0</v>
      </c>
      <c r="F56" s="214">
        <v>0</v>
      </c>
      <c r="G56" s="214">
        <v>0</v>
      </c>
      <c r="H56" s="214"/>
      <c r="I56" s="239"/>
      <c r="J56" s="256">
        <f t="shared" si="2"/>
        <v>97</v>
      </c>
    </row>
    <row r="57" spans="1:10" s="4" customFormat="1" ht="34.5" customHeight="1" x14ac:dyDescent="0.25">
      <c r="A57" s="764"/>
      <c r="B57" s="518" t="s">
        <v>81</v>
      </c>
      <c r="C57" s="245" t="s">
        <v>39</v>
      </c>
      <c r="D57" s="244">
        <v>117561</v>
      </c>
      <c r="E57" s="215">
        <v>0</v>
      </c>
      <c r="F57" s="214">
        <v>0</v>
      </c>
      <c r="G57" s="214">
        <v>0</v>
      </c>
      <c r="H57" s="214"/>
      <c r="I57" s="239"/>
      <c r="J57" s="256">
        <f t="shared" si="2"/>
        <v>117561</v>
      </c>
    </row>
    <row r="58" spans="1:10" s="4" customFormat="1" ht="48.75" customHeight="1" x14ac:dyDescent="0.25">
      <c r="A58" s="63" t="s">
        <v>82</v>
      </c>
      <c r="B58" s="518" t="s">
        <v>83</v>
      </c>
      <c r="C58" s="245" t="s">
        <v>39</v>
      </c>
      <c r="D58" s="244">
        <v>59.7</v>
      </c>
      <c r="E58" s="215">
        <v>0</v>
      </c>
      <c r="F58" s="214">
        <v>0</v>
      </c>
      <c r="G58" s="214">
        <v>0</v>
      </c>
      <c r="H58" s="214"/>
      <c r="I58" s="239"/>
      <c r="J58" s="256">
        <f t="shared" si="2"/>
        <v>59.7</v>
      </c>
    </row>
    <row r="59" spans="1:10" s="4" customFormat="1" ht="34.5" customHeight="1" x14ac:dyDescent="0.25">
      <c r="A59" s="423" t="s">
        <v>1043</v>
      </c>
      <c r="B59" s="518" t="s">
        <v>1044</v>
      </c>
      <c r="C59" s="245" t="s">
        <v>39</v>
      </c>
      <c r="D59" s="244">
        <v>23394.42</v>
      </c>
      <c r="E59" s="215">
        <v>0</v>
      </c>
      <c r="F59" s="214">
        <v>0</v>
      </c>
      <c r="G59" s="214">
        <v>0</v>
      </c>
      <c r="H59" s="214"/>
      <c r="I59" s="239"/>
      <c r="J59" s="256">
        <f t="shared" si="2"/>
        <v>23394.42</v>
      </c>
    </row>
    <row r="60" spans="1:10" s="4" customFormat="1" ht="36.75" customHeight="1" x14ac:dyDescent="0.25">
      <c r="A60" s="762" t="s">
        <v>84</v>
      </c>
      <c r="B60" s="518" t="s">
        <v>1010</v>
      </c>
      <c r="C60" s="245" t="s">
        <v>39</v>
      </c>
      <c r="D60" s="244">
        <v>1023</v>
      </c>
      <c r="E60" s="215">
        <v>0</v>
      </c>
      <c r="F60" s="214">
        <v>0</v>
      </c>
      <c r="G60" s="214">
        <v>0</v>
      </c>
      <c r="H60" s="214"/>
      <c r="I60" s="239"/>
      <c r="J60" s="256">
        <f t="shared" si="2"/>
        <v>1023</v>
      </c>
    </row>
    <row r="61" spans="1:10" s="4" customFormat="1" ht="44.25" customHeight="1" x14ac:dyDescent="0.25">
      <c r="A61" s="763"/>
      <c r="B61" s="518" t="s">
        <v>159</v>
      </c>
      <c r="C61" s="245" t="s">
        <v>39</v>
      </c>
      <c r="D61" s="244">
        <v>18007.189999999999</v>
      </c>
      <c r="E61" s="215">
        <v>0</v>
      </c>
      <c r="F61" s="214">
        <v>0</v>
      </c>
      <c r="G61" s="214">
        <v>0</v>
      </c>
      <c r="H61" s="215"/>
      <c r="I61" s="215"/>
      <c r="J61" s="256">
        <f t="shared" ref="J61:J82" si="3">SUM(D61:I61)</f>
        <v>18007.189999999999</v>
      </c>
    </row>
    <row r="62" spans="1:10" s="4" customFormat="1" ht="36.75" customHeight="1" x14ac:dyDescent="0.25">
      <c r="A62" s="763"/>
      <c r="B62" s="518" t="s">
        <v>85</v>
      </c>
      <c r="C62" s="245" t="s">
        <v>39</v>
      </c>
      <c r="D62" s="244">
        <v>45916.49</v>
      </c>
      <c r="E62" s="215">
        <v>0</v>
      </c>
      <c r="F62" s="214">
        <v>0</v>
      </c>
      <c r="G62" s="214">
        <v>0</v>
      </c>
      <c r="H62" s="214"/>
      <c r="I62" s="239"/>
      <c r="J62" s="256">
        <f t="shared" ref="J62:J69" si="4">SUM(D62:I62)</f>
        <v>45916.49</v>
      </c>
    </row>
    <row r="63" spans="1:10" s="4" customFormat="1" ht="36.75" customHeight="1" x14ac:dyDescent="0.25">
      <c r="A63" s="763"/>
      <c r="B63" s="518" t="s">
        <v>86</v>
      </c>
      <c r="C63" s="245" t="s">
        <v>39</v>
      </c>
      <c r="D63" s="244">
        <v>886.09999999999991</v>
      </c>
      <c r="E63" s="215">
        <v>0</v>
      </c>
      <c r="F63" s="214">
        <v>0</v>
      </c>
      <c r="G63" s="214">
        <v>0</v>
      </c>
      <c r="H63" s="214"/>
      <c r="I63" s="239"/>
      <c r="J63" s="256">
        <f t="shared" si="4"/>
        <v>886.09999999999991</v>
      </c>
    </row>
    <row r="64" spans="1:10" s="4" customFormat="1" ht="33.75" customHeight="1" x14ac:dyDescent="0.25">
      <c r="A64" s="763"/>
      <c r="B64" s="518" t="s">
        <v>87</v>
      </c>
      <c r="C64" s="245" t="s">
        <v>39</v>
      </c>
      <c r="D64" s="244">
        <v>302.5</v>
      </c>
      <c r="E64" s="215">
        <v>0</v>
      </c>
      <c r="F64" s="214">
        <v>0</v>
      </c>
      <c r="G64" s="214">
        <v>0</v>
      </c>
      <c r="H64" s="214"/>
      <c r="I64" s="239"/>
      <c r="J64" s="256">
        <f t="shared" si="4"/>
        <v>302.5</v>
      </c>
    </row>
    <row r="65" spans="1:10" s="4" customFormat="1" ht="34.5" customHeight="1" x14ac:dyDescent="0.25">
      <c r="A65" s="763"/>
      <c r="B65" s="518" t="s">
        <v>88</v>
      </c>
      <c r="C65" s="245" t="s">
        <v>39</v>
      </c>
      <c r="D65" s="244">
        <v>4448.6000000000004</v>
      </c>
      <c r="E65" s="215">
        <v>0</v>
      </c>
      <c r="F65" s="214">
        <v>0</v>
      </c>
      <c r="G65" s="214">
        <v>0</v>
      </c>
      <c r="H65" s="214"/>
      <c r="I65" s="239"/>
      <c r="J65" s="256">
        <f t="shared" si="4"/>
        <v>4448.6000000000004</v>
      </c>
    </row>
    <row r="66" spans="1:10" s="4" customFormat="1" ht="34.5" customHeight="1" x14ac:dyDescent="0.25">
      <c r="A66" s="763"/>
      <c r="B66" s="518" t="s">
        <v>89</v>
      </c>
      <c r="C66" s="245" t="s">
        <v>39</v>
      </c>
      <c r="D66" s="244">
        <v>3589.1</v>
      </c>
      <c r="E66" s="215">
        <v>0</v>
      </c>
      <c r="F66" s="214">
        <v>0</v>
      </c>
      <c r="G66" s="214">
        <v>0</v>
      </c>
      <c r="H66" s="214"/>
      <c r="I66" s="239"/>
      <c r="J66" s="256">
        <f t="shared" si="4"/>
        <v>3589.1</v>
      </c>
    </row>
    <row r="67" spans="1:10" s="4" customFormat="1" ht="36.75" customHeight="1" x14ac:dyDescent="0.25">
      <c r="A67" s="763"/>
      <c r="B67" s="518" t="s">
        <v>1086</v>
      </c>
      <c r="C67" s="245" t="s">
        <v>39</v>
      </c>
      <c r="D67" s="244">
        <v>201</v>
      </c>
      <c r="E67" s="215">
        <v>0</v>
      </c>
      <c r="F67" s="214">
        <v>0</v>
      </c>
      <c r="G67" s="214">
        <v>0</v>
      </c>
      <c r="H67" s="214"/>
      <c r="I67" s="239"/>
      <c r="J67" s="256">
        <f t="shared" si="4"/>
        <v>201</v>
      </c>
    </row>
    <row r="68" spans="1:10" s="4" customFormat="1" ht="36.75" customHeight="1" x14ac:dyDescent="0.25">
      <c r="A68" s="763"/>
      <c r="B68" s="518" t="s">
        <v>1149</v>
      </c>
      <c r="C68" s="245" t="s">
        <v>39</v>
      </c>
      <c r="D68" s="244">
        <v>175.4</v>
      </c>
      <c r="E68" s="215">
        <v>0</v>
      </c>
      <c r="F68" s="214">
        <v>0</v>
      </c>
      <c r="G68" s="214">
        <v>0</v>
      </c>
      <c r="H68" s="214"/>
      <c r="I68" s="239"/>
      <c r="J68" s="256">
        <f t="shared" si="4"/>
        <v>175.4</v>
      </c>
    </row>
    <row r="69" spans="1:10" s="4" customFormat="1" ht="34.5" customHeight="1" x14ac:dyDescent="0.25">
      <c r="A69" s="764"/>
      <c r="B69" s="518" t="s">
        <v>90</v>
      </c>
      <c r="C69" s="245" t="s">
        <v>39</v>
      </c>
      <c r="D69" s="244">
        <v>16752.510000000002</v>
      </c>
      <c r="E69" s="215">
        <v>844.3</v>
      </c>
      <c r="F69" s="214">
        <v>1849.4</v>
      </c>
      <c r="G69" s="215">
        <v>1350.6</v>
      </c>
      <c r="H69" s="214"/>
      <c r="I69" s="239"/>
      <c r="J69" s="256">
        <f t="shared" si="4"/>
        <v>20796.810000000001</v>
      </c>
    </row>
    <row r="70" spans="1:10" s="4" customFormat="1" ht="48" customHeight="1" x14ac:dyDescent="0.25">
      <c r="A70" s="770" t="s">
        <v>91</v>
      </c>
      <c r="B70" s="518" t="s">
        <v>92</v>
      </c>
      <c r="C70" s="245" t="s">
        <v>39</v>
      </c>
      <c r="D70" s="244">
        <v>17718.66</v>
      </c>
      <c r="E70" s="215">
        <v>0</v>
      </c>
      <c r="F70" s="215">
        <v>0</v>
      </c>
      <c r="G70" s="215">
        <v>0</v>
      </c>
      <c r="H70" s="215"/>
      <c r="I70" s="239"/>
      <c r="J70" s="256">
        <f t="shared" si="3"/>
        <v>17718.66</v>
      </c>
    </row>
    <row r="71" spans="1:10" s="4" customFormat="1" ht="34.5" customHeight="1" x14ac:dyDescent="0.25">
      <c r="A71" s="770"/>
      <c r="B71" s="518" t="s">
        <v>93</v>
      </c>
      <c r="C71" s="245" t="s">
        <v>39</v>
      </c>
      <c r="D71" s="244">
        <v>2390.64</v>
      </c>
      <c r="E71" s="215">
        <v>0</v>
      </c>
      <c r="F71" s="215">
        <v>0</v>
      </c>
      <c r="G71" s="215">
        <v>0</v>
      </c>
      <c r="H71" s="215"/>
      <c r="I71" s="239"/>
      <c r="J71" s="256">
        <f t="shared" ref="J71:J81" si="5">SUM(D71:I71)</f>
        <v>2390.64</v>
      </c>
    </row>
    <row r="72" spans="1:10" s="4" customFormat="1" ht="34.5" customHeight="1" x14ac:dyDescent="0.25">
      <c r="A72" s="63" t="s">
        <v>94</v>
      </c>
      <c r="B72" s="518" t="s">
        <v>95</v>
      </c>
      <c r="C72" s="245" t="s">
        <v>39</v>
      </c>
      <c r="D72" s="244">
        <v>672.2</v>
      </c>
      <c r="E72" s="215">
        <v>0</v>
      </c>
      <c r="F72" s="215">
        <v>0</v>
      </c>
      <c r="G72" s="215">
        <v>0</v>
      </c>
      <c r="H72" s="215"/>
      <c r="I72" s="239"/>
      <c r="J72" s="256">
        <f t="shared" si="5"/>
        <v>672.2</v>
      </c>
    </row>
    <row r="73" spans="1:10" s="4" customFormat="1" ht="36.75" customHeight="1" x14ac:dyDescent="0.25">
      <c r="A73" s="762" t="s">
        <v>96</v>
      </c>
      <c r="B73" s="518" t="s">
        <v>97</v>
      </c>
      <c r="C73" s="245" t="s">
        <v>39</v>
      </c>
      <c r="D73" s="244">
        <v>69546.98000000001</v>
      </c>
      <c r="E73" s="215">
        <v>0</v>
      </c>
      <c r="F73" s="215">
        <v>0</v>
      </c>
      <c r="G73" s="215">
        <v>0</v>
      </c>
      <c r="H73" s="215"/>
      <c r="I73" s="239"/>
      <c r="J73" s="256">
        <f t="shared" si="5"/>
        <v>69546.98000000001</v>
      </c>
    </row>
    <row r="74" spans="1:10" s="4" customFormat="1" ht="36.75" customHeight="1" x14ac:dyDescent="0.25">
      <c r="A74" s="763"/>
      <c r="B74" s="518" t="s">
        <v>98</v>
      </c>
      <c r="C74" s="245" t="s">
        <v>39</v>
      </c>
      <c r="D74" s="244">
        <v>46200.69999999999</v>
      </c>
      <c r="E74" s="215">
        <v>3574.7</v>
      </c>
      <c r="F74" s="214">
        <v>3228.1</v>
      </c>
      <c r="G74" s="215">
        <v>1889.4</v>
      </c>
      <c r="H74" s="214"/>
      <c r="I74" s="239"/>
      <c r="J74" s="256">
        <f t="shared" si="5"/>
        <v>54892.899999999987</v>
      </c>
    </row>
    <row r="75" spans="1:10" s="4" customFormat="1" ht="31.5" customHeight="1" x14ac:dyDescent="0.25">
      <c r="A75" s="764"/>
      <c r="B75" s="518" t="s">
        <v>99</v>
      </c>
      <c r="C75" s="245" t="s">
        <v>39</v>
      </c>
      <c r="D75" s="244">
        <v>18822.300000000003</v>
      </c>
      <c r="E75" s="215">
        <v>0</v>
      </c>
      <c r="F75" s="215">
        <v>0</v>
      </c>
      <c r="G75" s="215">
        <v>0</v>
      </c>
      <c r="H75" s="215"/>
      <c r="I75" s="215"/>
      <c r="J75" s="256">
        <f t="shared" si="5"/>
        <v>18822.300000000003</v>
      </c>
    </row>
    <row r="76" spans="1:10" s="4" customFormat="1" ht="34.5" customHeight="1" x14ac:dyDescent="0.25">
      <c r="A76" s="63" t="s">
        <v>100</v>
      </c>
      <c r="B76" s="518" t="s">
        <v>101</v>
      </c>
      <c r="C76" s="245" t="s">
        <v>39</v>
      </c>
      <c r="D76" s="244">
        <v>8433.4399999999987</v>
      </c>
      <c r="E76" s="215">
        <v>0</v>
      </c>
      <c r="F76" s="215">
        <v>0</v>
      </c>
      <c r="G76" s="215">
        <v>0</v>
      </c>
      <c r="H76" s="215"/>
      <c r="I76" s="215"/>
      <c r="J76" s="256">
        <f t="shared" si="5"/>
        <v>8433.4399999999987</v>
      </c>
    </row>
    <row r="77" spans="1:10" s="4" customFormat="1" ht="36.75" customHeight="1" x14ac:dyDescent="0.25">
      <c r="A77" s="63" t="s">
        <v>102</v>
      </c>
      <c r="B77" s="518" t="s">
        <v>103</v>
      </c>
      <c r="C77" s="245" t="s">
        <v>39</v>
      </c>
      <c r="D77" s="235">
        <v>2628.3400000000006</v>
      </c>
      <c r="E77" s="215">
        <v>0</v>
      </c>
      <c r="F77" s="215">
        <v>0</v>
      </c>
      <c r="G77" s="215">
        <v>0</v>
      </c>
      <c r="H77" s="215"/>
      <c r="I77" s="215"/>
      <c r="J77" s="256">
        <f t="shared" si="5"/>
        <v>2628.3400000000006</v>
      </c>
    </row>
    <row r="78" spans="1:10" s="4" customFormat="1" ht="45" customHeight="1" x14ac:dyDescent="0.25">
      <c r="A78" s="770" t="s">
        <v>104</v>
      </c>
      <c r="B78" s="518" t="s">
        <v>105</v>
      </c>
      <c r="C78" s="245" t="s">
        <v>39</v>
      </c>
      <c r="D78" s="244">
        <v>63103.079999999994</v>
      </c>
      <c r="E78" s="215">
        <v>748.2</v>
      </c>
      <c r="F78" s="214">
        <v>1126.5999999999999</v>
      </c>
      <c r="G78" s="215">
        <v>664.8</v>
      </c>
      <c r="H78" s="214"/>
      <c r="I78" s="239"/>
      <c r="J78" s="256">
        <f t="shared" si="5"/>
        <v>65642.679999999993</v>
      </c>
    </row>
    <row r="79" spans="1:10" s="4" customFormat="1" ht="36.75" customHeight="1" x14ac:dyDescent="0.25">
      <c r="A79" s="770"/>
      <c r="B79" s="518" t="s">
        <v>106</v>
      </c>
      <c r="C79" s="245" t="s">
        <v>39</v>
      </c>
      <c r="D79" s="244">
        <v>169724.88999999998</v>
      </c>
      <c r="E79" s="215">
        <v>1121.5</v>
      </c>
      <c r="F79" s="214">
        <v>2203.5</v>
      </c>
      <c r="G79" s="215">
        <v>2289.3000000000002</v>
      </c>
      <c r="H79" s="214"/>
      <c r="I79" s="239"/>
      <c r="J79" s="256">
        <f t="shared" si="5"/>
        <v>175339.18999999997</v>
      </c>
    </row>
    <row r="80" spans="1:10" s="4" customFormat="1" ht="36.75" customHeight="1" x14ac:dyDescent="0.25">
      <c r="A80" s="770"/>
      <c r="B80" s="518" t="s">
        <v>107</v>
      </c>
      <c r="C80" s="245" t="s">
        <v>39</v>
      </c>
      <c r="D80" s="244">
        <v>16206.439999999997</v>
      </c>
      <c r="E80" s="215">
        <v>0</v>
      </c>
      <c r="F80" s="214">
        <v>0</v>
      </c>
      <c r="G80" s="214">
        <v>0</v>
      </c>
      <c r="H80" s="214"/>
      <c r="I80" s="239"/>
      <c r="J80" s="256">
        <f t="shared" si="5"/>
        <v>16206.439999999997</v>
      </c>
    </row>
    <row r="81" spans="1:10" s="4" customFormat="1" ht="36.75" customHeight="1" x14ac:dyDescent="0.25">
      <c r="A81" s="762" t="s">
        <v>108</v>
      </c>
      <c r="B81" s="518" t="s">
        <v>1076</v>
      </c>
      <c r="C81" s="245" t="s">
        <v>39</v>
      </c>
      <c r="D81" s="244">
        <v>14633.97</v>
      </c>
      <c r="E81" s="215">
        <v>1345.8</v>
      </c>
      <c r="F81" s="215">
        <v>659</v>
      </c>
      <c r="G81" s="215">
        <v>1611.1</v>
      </c>
      <c r="H81" s="214"/>
      <c r="I81" s="239"/>
      <c r="J81" s="256">
        <f t="shared" si="5"/>
        <v>18249.869999999995</v>
      </c>
    </row>
    <row r="82" spans="1:10" s="4" customFormat="1" ht="36.75" customHeight="1" x14ac:dyDescent="0.25">
      <c r="A82" s="764"/>
      <c r="B82" s="518" t="s">
        <v>109</v>
      </c>
      <c r="C82" s="245" t="s">
        <v>39</v>
      </c>
      <c r="D82" s="244">
        <v>9240.1999999999989</v>
      </c>
      <c r="E82" s="215">
        <v>0</v>
      </c>
      <c r="F82" s="215">
        <v>0</v>
      </c>
      <c r="G82" s="214">
        <v>0</v>
      </c>
      <c r="H82" s="214"/>
      <c r="I82" s="214"/>
      <c r="J82" s="256">
        <f t="shared" si="3"/>
        <v>9240.1999999999989</v>
      </c>
    </row>
    <row r="83" spans="1:10" s="4" customFormat="1" ht="33" customHeight="1" x14ac:dyDescent="0.25">
      <c r="A83" s="770" t="s">
        <v>110</v>
      </c>
      <c r="B83" s="518" t="s">
        <v>111</v>
      </c>
      <c r="C83" s="245" t="s">
        <v>39</v>
      </c>
      <c r="D83" s="244">
        <v>3569.8</v>
      </c>
      <c r="E83" s="215">
        <v>0</v>
      </c>
      <c r="F83" s="215">
        <v>0</v>
      </c>
      <c r="G83" s="214">
        <v>0</v>
      </c>
      <c r="H83" s="214"/>
      <c r="I83" s="214"/>
      <c r="J83" s="256">
        <f t="shared" ref="J83:J127" si="6">SUM(D83:I83)</f>
        <v>3569.8</v>
      </c>
    </row>
    <row r="84" spans="1:10" s="4" customFormat="1" ht="34.5" customHeight="1" x14ac:dyDescent="0.25">
      <c r="A84" s="770"/>
      <c r="B84" s="518" t="s">
        <v>112</v>
      </c>
      <c r="C84" s="245" t="s">
        <v>39</v>
      </c>
      <c r="D84" s="244">
        <v>1291.5</v>
      </c>
      <c r="E84" s="215">
        <v>0</v>
      </c>
      <c r="F84" s="215">
        <v>0</v>
      </c>
      <c r="G84" s="214">
        <v>0</v>
      </c>
      <c r="H84" s="214"/>
      <c r="I84" s="214"/>
      <c r="J84" s="256">
        <f t="shared" si="6"/>
        <v>1291.5</v>
      </c>
    </row>
    <row r="85" spans="1:10" s="4" customFormat="1" ht="34.5" customHeight="1" x14ac:dyDescent="0.25">
      <c r="A85" s="770"/>
      <c r="B85" s="518" t="s">
        <v>113</v>
      </c>
      <c r="C85" s="245" t="s">
        <v>39</v>
      </c>
      <c r="D85" s="244">
        <v>165.8</v>
      </c>
      <c r="E85" s="215">
        <v>0</v>
      </c>
      <c r="F85" s="215">
        <v>0</v>
      </c>
      <c r="G85" s="214">
        <v>0</v>
      </c>
      <c r="H85" s="214"/>
      <c r="I85" s="214"/>
      <c r="J85" s="256">
        <f t="shared" si="6"/>
        <v>165.8</v>
      </c>
    </row>
    <row r="86" spans="1:10" s="4" customFormat="1" ht="36.75" customHeight="1" x14ac:dyDescent="0.25">
      <c r="A86" s="770"/>
      <c r="B86" s="518" t="s">
        <v>114</v>
      </c>
      <c r="C86" s="245" t="s">
        <v>39</v>
      </c>
      <c r="D86" s="244">
        <v>3709.0199999999995</v>
      </c>
      <c r="E86" s="215">
        <v>0</v>
      </c>
      <c r="F86" s="215">
        <v>0</v>
      </c>
      <c r="G86" s="214">
        <v>0</v>
      </c>
      <c r="H86" s="214"/>
      <c r="I86" s="214"/>
      <c r="J86" s="256">
        <f t="shared" si="6"/>
        <v>3709.0199999999995</v>
      </c>
    </row>
    <row r="87" spans="1:10" s="4" customFormat="1" ht="36.75" customHeight="1" x14ac:dyDescent="0.25">
      <c r="A87" s="770"/>
      <c r="B87" s="518" t="s">
        <v>115</v>
      </c>
      <c r="C87" s="245" t="s">
        <v>39</v>
      </c>
      <c r="D87" s="244">
        <v>987.2</v>
      </c>
      <c r="E87" s="215">
        <v>0</v>
      </c>
      <c r="F87" s="215">
        <v>0</v>
      </c>
      <c r="G87" s="214">
        <v>0</v>
      </c>
      <c r="H87" s="214"/>
      <c r="I87" s="214"/>
      <c r="J87" s="256">
        <f t="shared" si="6"/>
        <v>987.2</v>
      </c>
    </row>
    <row r="88" spans="1:10" s="4" customFormat="1" ht="32.25" customHeight="1" x14ac:dyDescent="0.25">
      <c r="A88" s="770"/>
      <c r="B88" s="518" t="s">
        <v>116</v>
      </c>
      <c r="C88" s="245" t="s">
        <v>39</v>
      </c>
      <c r="D88" s="244">
        <v>484.6</v>
      </c>
      <c r="E88" s="215">
        <v>0</v>
      </c>
      <c r="F88" s="215">
        <v>0</v>
      </c>
      <c r="G88" s="214">
        <v>0</v>
      </c>
      <c r="H88" s="214"/>
      <c r="I88" s="214"/>
      <c r="J88" s="256">
        <f t="shared" si="6"/>
        <v>484.6</v>
      </c>
    </row>
    <row r="89" spans="1:10" s="4" customFormat="1" ht="32.25" customHeight="1" x14ac:dyDescent="0.25">
      <c r="A89" s="762" t="s">
        <v>117</v>
      </c>
      <c r="B89" s="518" t="s">
        <v>1041</v>
      </c>
      <c r="C89" s="245" t="s">
        <v>39</v>
      </c>
      <c r="D89" s="244">
        <v>223</v>
      </c>
      <c r="E89" s="215">
        <v>0</v>
      </c>
      <c r="F89" s="215">
        <v>0</v>
      </c>
      <c r="G89" s="214">
        <v>0</v>
      </c>
      <c r="H89" s="214"/>
      <c r="I89" s="214"/>
      <c r="J89" s="256">
        <f t="shared" si="6"/>
        <v>223</v>
      </c>
    </row>
    <row r="90" spans="1:10" s="4" customFormat="1" ht="31.5" customHeight="1" x14ac:dyDescent="0.25">
      <c r="A90" s="763"/>
      <c r="B90" s="518" t="s">
        <v>118</v>
      </c>
      <c r="C90" s="245" t="s">
        <v>39</v>
      </c>
      <c r="D90" s="244">
        <v>62040.669999999969</v>
      </c>
      <c r="E90" s="215">
        <v>757.9</v>
      </c>
      <c r="F90" s="215">
        <v>704.6</v>
      </c>
      <c r="G90" s="215">
        <v>423.2</v>
      </c>
      <c r="H90" s="214"/>
      <c r="I90" s="239"/>
      <c r="J90" s="256">
        <f t="shared" si="6"/>
        <v>63926.369999999966</v>
      </c>
    </row>
    <row r="91" spans="1:10" s="4" customFormat="1" ht="32.25" customHeight="1" x14ac:dyDescent="0.25">
      <c r="A91" s="763"/>
      <c r="B91" s="518" t="s">
        <v>119</v>
      </c>
      <c r="C91" s="245" t="s">
        <v>39</v>
      </c>
      <c r="D91" s="244">
        <v>18630.310000000001</v>
      </c>
      <c r="E91" s="215">
        <v>0</v>
      </c>
      <c r="F91" s="214">
        <v>0</v>
      </c>
      <c r="G91" s="214">
        <v>0</v>
      </c>
      <c r="H91" s="214"/>
      <c r="I91" s="214"/>
      <c r="J91" s="256">
        <f t="shared" si="6"/>
        <v>18630.310000000001</v>
      </c>
    </row>
    <row r="92" spans="1:10" s="4" customFormat="1" ht="34.5" customHeight="1" x14ac:dyDescent="0.25">
      <c r="A92" s="764"/>
      <c r="B92" s="518" t="s">
        <v>120</v>
      </c>
      <c r="C92" s="245" t="s">
        <v>39</v>
      </c>
      <c r="D92" s="244">
        <v>33243.97</v>
      </c>
      <c r="E92" s="215">
        <v>0</v>
      </c>
      <c r="F92" s="214">
        <v>0</v>
      </c>
      <c r="G92" s="214">
        <v>0</v>
      </c>
      <c r="H92" s="214"/>
      <c r="I92" s="214"/>
      <c r="J92" s="256">
        <f t="shared" si="6"/>
        <v>33243.97</v>
      </c>
    </row>
    <row r="93" spans="1:10" s="4" customFormat="1" ht="34.5" customHeight="1" x14ac:dyDescent="0.25">
      <c r="A93" s="89" t="s">
        <v>1159</v>
      </c>
      <c r="B93" s="518" t="s">
        <v>1168</v>
      </c>
      <c r="C93" s="245" t="s">
        <v>39</v>
      </c>
      <c r="D93" s="244">
        <v>1248</v>
      </c>
      <c r="E93" s="215">
        <v>0</v>
      </c>
      <c r="F93" s="214">
        <v>0</v>
      </c>
      <c r="G93" s="214">
        <v>0</v>
      </c>
      <c r="H93" s="214"/>
      <c r="I93" s="214"/>
      <c r="J93" s="256">
        <f t="shared" si="6"/>
        <v>1248</v>
      </c>
    </row>
    <row r="94" spans="1:10" s="4" customFormat="1" ht="34.5" customHeight="1" x14ac:dyDescent="0.25">
      <c r="A94" s="63" t="s">
        <v>121</v>
      </c>
      <c r="B94" s="518" t="s">
        <v>122</v>
      </c>
      <c r="C94" s="245" t="s">
        <v>39</v>
      </c>
      <c r="D94" s="244">
        <v>30421.1</v>
      </c>
      <c r="E94" s="215">
        <v>823.6</v>
      </c>
      <c r="F94" s="215">
        <v>1051</v>
      </c>
      <c r="G94" s="215">
        <v>525.79999999999995</v>
      </c>
      <c r="H94" s="214"/>
      <c r="I94" s="239"/>
      <c r="J94" s="256">
        <f t="shared" si="6"/>
        <v>32821.5</v>
      </c>
    </row>
    <row r="95" spans="1:10" s="4" customFormat="1" ht="34.5" customHeight="1" x14ac:dyDescent="0.25">
      <c r="A95" s="63" t="s">
        <v>123</v>
      </c>
      <c r="B95" s="518" t="s">
        <v>124</v>
      </c>
      <c r="C95" s="245" t="s">
        <v>39</v>
      </c>
      <c r="D95" s="244">
        <v>61113.909999999996</v>
      </c>
      <c r="E95" s="215">
        <v>601</v>
      </c>
      <c r="F95" s="215">
        <v>838.3</v>
      </c>
      <c r="G95" s="215">
        <v>605.79999999999995</v>
      </c>
      <c r="H95" s="214"/>
      <c r="I95" s="239"/>
      <c r="J95" s="256">
        <f t="shared" si="6"/>
        <v>63159.01</v>
      </c>
    </row>
    <row r="96" spans="1:10" s="4" customFormat="1" ht="29.25" customHeight="1" x14ac:dyDescent="0.25">
      <c r="A96" s="63" t="s">
        <v>125</v>
      </c>
      <c r="B96" s="518" t="s">
        <v>126</v>
      </c>
      <c r="C96" s="245" t="s">
        <v>39</v>
      </c>
      <c r="D96" s="244">
        <v>34976.629999999997</v>
      </c>
      <c r="E96" s="214">
        <v>0</v>
      </c>
      <c r="F96" s="214">
        <v>0</v>
      </c>
      <c r="G96" s="214">
        <v>0</v>
      </c>
      <c r="H96" s="214"/>
      <c r="I96" s="214"/>
      <c r="J96" s="485">
        <f t="shared" si="6"/>
        <v>34976.629999999997</v>
      </c>
    </row>
    <row r="97" spans="1:10" s="4" customFormat="1" ht="36" customHeight="1" x14ac:dyDescent="0.25">
      <c r="A97" s="770" t="s">
        <v>127</v>
      </c>
      <c r="B97" s="518" t="s">
        <v>128</v>
      </c>
      <c r="C97" s="245" t="s">
        <v>39</v>
      </c>
      <c r="D97" s="244">
        <v>4024.4</v>
      </c>
      <c r="E97" s="215">
        <v>0</v>
      </c>
      <c r="F97" s="214">
        <v>0</v>
      </c>
      <c r="G97" s="214">
        <v>0</v>
      </c>
      <c r="H97" s="214"/>
      <c r="I97" s="214"/>
      <c r="J97" s="256">
        <f t="shared" si="6"/>
        <v>4024.4</v>
      </c>
    </row>
    <row r="98" spans="1:10" s="4" customFormat="1" ht="35.25" customHeight="1" x14ac:dyDescent="0.25">
      <c r="A98" s="770"/>
      <c r="B98" s="519" t="s">
        <v>1171</v>
      </c>
      <c r="C98" s="245" t="s">
        <v>39</v>
      </c>
      <c r="D98" s="244">
        <v>199.6</v>
      </c>
      <c r="E98" s="215">
        <v>0</v>
      </c>
      <c r="F98" s="214">
        <v>0</v>
      </c>
      <c r="G98" s="214">
        <v>0</v>
      </c>
      <c r="H98" s="214"/>
      <c r="I98" s="214"/>
      <c r="J98" s="256">
        <f t="shared" si="6"/>
        <v>199.6</v>
      </c>
    </row>
    <row r="99" spans="1:10" s="4" customFormat="1" ht="33.75" customHeight="1" x14ac:dyDescent="0.25">
      <c r="A99" s="770"/>
      <c r="B99" s="518" t="s">
        <v>129</v>
      </c>
      <c r="C99" s="245" t="s">
        <v>39</v>
      </c>
      <c r="D99" s="244">
        <v>13953.539999999999</v>
      </c>
      <c r="E99" s="215">
        <v>0</v>
      </c>
      <c r="F99" s="214">
        <v>0</v>
      </c>
      <c r="G99" s="214">
        <v>0</v>
      </c>
      <c r="H99" s="214"/>
      <c r="I99" s="214"/>
      <c r="J99" s="256">
        <f t="shared" si="6"/>
        <v>13953.539999999999</v>
      </c>
    </row>
    <row r="100" spans="1:10" s="4" customFormat="1" ht="33.75" customHeight="1" x14ac:dyDescent="0.25">
      <c r="A100" s="762" t="s">
        <v>130</v>
      </c>
      <c r="B100" s="518" t="s">
        <v>1087</v>
      </c>
      <c r="C100" s="245" t="s">
        <v>39</v>
      </c>
      <c r="D100" s="244">
        <v>722.8</v>
      </c>
      <c r="E100" s="215">
        <v>0</v>
      </c>
      <c r="F100" s="214">
        <v>0</v>
      </c>
      <c r="G100" s="214">
        <v>0</v>
      </c>
      <c r="H100" s="214"/>
      <c r="I100" s="214"/>
      <c r="J100" s="256">
        <f t="shared" si="6"/>
        <v>722.8</v>
      </c>
    </row>
    <row r="101" spans="1:10" s="4" customFormat="1" ht="30.75" customHeight="1" x14ac:dyDescent="0.25">
      <c r="A101" s="763"/>
      <c r="B101" s="518" t="s">
        <v>1058</v>
      </c>
      <c r="C101" s="245" t="s">
        <v>39</v>
      </c>
      <c r="D101" s="244">
        <v>1317.7</v>
      </c>
      <c r="E101" s="215">
        <v>0</v>
      </c>
      <c r="F101" s="214">
        <v>0</v>
      </c>
      <c r="G101" s="215">
        <v>342.9</v>
      </c>
      <c r="H101" s="214"/>
      <c r="I101" s="214"/>
      <c r="J101" s="256">
        <f t="shared" si="6"/>
        <v>1660.6</v>
      </c>
    </row>
    <row r="102" spans="1:10" s="4" customFormat="1" ht="33.75" customHeight="1" x14ac:dyDescent="0.25">
      <c r="A102" s="764"/>
      <c r="B102" s="518" t="s">
        <v>131</v>
      </c>
      <c r="C102" s="245" t="s">
        <v>39</v>
      </c>
      <c r="D102" s="244">
        <v>53922.57</v>
      </c>
      <c r="E102" s="215">
        <v>536</v>
      </c>
      <c r="F102" s="215">
        <v>852.3</v>
      </c>
      <c r="G102" s="215">
        <v>563.70000000000005</v>
      </c>
      <c r="H102" s="214"/>
      <c r="I102" s="239"/>
      <c r="J102" s="256">
        <f t="shared" si="6"/>
        <v>55874.57</v>
      </c>
    </row>
    <row r="103" spans="1:10" s="4" customFormat="1" ht="31.5" customHeight="1" x14ac:dyDescent="0.25">
      <c r="A103" s="383" t="s">
        <v>132</v>
      </c>
      <c r="B103" s="518" t="s">
        <v>133</v>
      </c>
      <c r="C103" s="323" t="s">
        <v>39</v>
      </c>
      <c r="D103" s="228">
        <v>423</v>
      </c>
      <c r="E103" s="215">
        <v>0</v>
      </c>
      <c r="F103" s="215">
        <v>0</v>
      </c>
      <c r="G103" s="215">
        <v>0</v>
      </c>
      <c r="H103" s="215"/>
      <c r="I103" s="215"/>
      <c r="J103" s="256">
        <f t="shared" si="6"/>
        <v>423</v>
      </c>
    </row>
    <row r="104" spans="1:10" s="4" customFormat="1" ht="32.25" customHeight="1" x14ac:dyDescent="0.25">
      <c r="A104" s="63" t="s">
        <v>134</v>
      </c>
      <c r="B104" s="518" t="s">
        <v>135</v>
      </c>
      <c r="C104" s="323" t="s">
        <v>39</v>
      </c>
      <c r="D104" s="214">
        <v>168.4</v>
      </c>
      <c r="E104" s="215">
        <v>0</v>
      </c>
      <c r="F104" s="215">
        <v>0</v>
      </c>
      <c r="G104" s="215">
        <v>0</v>
      </c>
      <c r="H104" s="215"/>
      <c r="I104" s="215"/>
      <c r="J104" s="256">
        <f t="shared" si="6"/>
        <v>168.4</v>
      </c>
    </row>
    <row r="105" spans="1:10" s="4" customFormat="1" ht="36.75" customHeight="1" x14ac:dyDescent="0.25">
      <c r="A105" s="63" t="s">
        <v>136</v>
      </c>
      <c r="B105" s="518" t="s">
        <v>137</v>
      </c>
      <c r="C105" s="245" t="s">
        <v>39</v>
      </c>
      <c r="D105" s="255">
        <v>43071.829999999994</v>
      </c>
      <c r="E105" s="215">
        <v>0</v>
      </c>
      <c r="F105" s="215">
        <v>225.8</v>
      </c>
      <c r="G105" s="215">
        <v>0</v>
      </c>
      <c r="H105" s="215"/>
      <c r="I105" s="215"/>
      <c r="J105" s="256">
        <f t="shared" si="6"/>
        <v>43297.63</v>
      </c>
    </row>
    <row r="106" spans="1:10" s="4" customFormat="1" ht="36.75" customHeight="1" x14ac:dyDescent="0.25">
      <c r="A106" s="63" t="s">
        <v>138</v>
      </c>
      <c r="B106" s="518" t="s">
        <v>139</v>
      </c>
      <c r="C106" s="245" t="s">
        <v>39</v>
      </c>
      <c r="D106" s="244">
        <v>4904.6900000000005</v>
      </c>
      <c r="E106" s="215">
        <v>0</v>
      </c>
      <c r="F106" s="214">
        <v>0</v>
      </c>
      <c r="G106" s="215">
        <v>0</v>
      </c>
      <c r="H106" s="215"/>
      <c r="I106" s="215"/>
      <c r="J106" s="256">
        <f t="shared" si="6"/>
        <v>4904.6900000000005</v>
      </c>
    </row>
    <row r="107" spans="1:10" s="4" customFormat="1" ht="36" customHeight="1" x14ac:dyDescent="0.25">
      <c r="A107" s="63" t="s">
        <v>140</v>
      </c>
      <c r="B107" s="518" t="s">
        <v>141</v>
      </c>
      <c r="C107" s="245" t="s">
        <v>39</v>
      </c>
      <c r="D107" s="244">
        <v>2937.77</v>
      </c>
      <c r="E107" s="215">
        <v>0</v>
      </c>
      <c r="F107" s="214">
        <v>0</v>
      </c>
      <c r="G107" s="215">
        <v>0</v>
      </c>
      <c r="H107" s="215"/>
      <c r="I107" s="215"/>
      <c r="J107" s="256">
        <f t="shared" si="6"/>
        <v>2937.77</v>
      </c>
    </row>
    <row r="108" spans="1:10" s="4" customFormat="1" ht="32.25" customHeight="1" x14ac:dyDescent="0.25">
      <c r="A108" s="63" t="s">
        <v>142</v>
      </c>
      <c r="B108" s="518" t="s">
        <v>143</v>
      </c>
      <c r="C108" s="245" t="s">
        <v>39</v>
      </c>
      <c r="D108" s="244">
        <v>17372.060000000005</v>
      </c>
      <c r="E108" s="215">
        <v>0</v>
      </c>
      <c r="F108" s="214">
        <v>0</v>
      </c>
      <c r="G108" s="215">
        <v>0</v>
      </c>
      <c r="H108" s="215"/>
      <c r="I108" s="215"/>
      <c r="J108" s="256">
        <f t="shared" si="6"/>
        <v>17372.060000000005</v>
      </c>
    </row>
    <row r="109" spans="1:10" s="4" customFormat="1" ht="48" customHeight="1" x14ac:dyDescent="0.25">
      <c r="A109" s="762" t="s">
        <v>144</v>
      </c>
      <c r="B109" s="518" t="s">
        <v>1197</v>
      </c>
      <c r="C109" s="245" t="s">
        <v>39</v>
      </c>
      <c r="D109" s="244">
        <v>1529.1000000000001</v>
      </c>
      <c r="E109" s="215">
        <v>140.9</v>
      </c>
      <c r="F109" s="214">
        <v>465.9</v>
      </c>
      <c r="G109" s="215">
        <v>203</v>
      </c>
      <c r="H109" s="215"/>
      <c r="I109" s="239"/>
      <c r="J109" s="256">
        <f t="shared" si="6"/>
        <v>2338.9</v>
      </c>
    </row>
    <row r="110" spans="1:10" s="4" customFormat="1" ht="28.5" customHeight="1" x14ac:dyDescent="0.25">
      <c r="A110" s="763"/>
      <c r="B110" s="518" t="s">
        <v>145</v>
      </c>
      <c r="C110" s="245" t="s">
        <v>39</v>
      </c>
      <c r="D110" s="244">
        <v>4797.37</v>
      </c>
      <c r="E110" s="215">
        <v>0</v>
      </c>
      <c r="F110" s="214">
        <v>0</v>
      </c>
      <c r="G110" s="215">
        <v>0</v>
      </c>
      <c r="H110" s="215"/>
      <c r="I110" s="239"/>
      <c r="J110" s="256">
        <f t="shared" si="6"/>
        <v>4797.37</v>
      </c>
    </row>
    <row r="111" spans="1:10" s="4" customFormat="1" ht="33.75" customHeight="1" x14ac:dyDescent="0.25">
      <c r="A111" s="764"/>
      <c r="B111" s="518" t="s">
        <v>146</v>
      </c>
      <c r="C111" s="245" t="s">
        <v>39</v>
      </c>
      <c r="D111" s="244">
        <v>36845.319999999992</v>
      </c>
      <c r="E111" s="215">
        <v>383.7</v>
      </c>
      <c r="F111" s="215">
        <v>826.8</v>
      </c>
      <c r="G111" s="215">
        <v>762.3</v>
      </c>
      <c r="H111" s="214"/>
      <c r="I111" s="239"/>
      <c r="J111" s="256">
        <f t="shared" si="6"/>
        <v>38818.119999999995</v>
      </c>
    </row>
    <row r="112" spans="1:10" s="4" customFormat="1" ht="31.5" customHeight="1" x14ac:dyDescent="0.25">
      <c r="A112" s="63" t="s">
        <v>147</v>
      </c>
      <c r="B112" s="518" t="s">
        <v>148</v>
      </c>
      <c r="C112" s="245" t="s">
        <v>39</v>
      </c>
      <c r="D112" s="244">
        <v>45485.599999999991</v>
      </c>
      <c r="E112" s="215">
        <v>979.7</v>
      </c>
      <c r="F112" s="215">
        <v>589.29999999999995</v>
      </c>
      <c r="G112" s="215">
        <v>818.9</v>
      </c>
      <c r="H112" s="214"/>
      <c r="I112" s="239"/>
      <c r="J112" s="256">
        <f t="shared" si="6"/>
        <v>47873.499999999993</v>
      </c>
    </row>
    <row r="113" spans="1:10" s="4" customFormat="1" ht="45.75" customHeight="1" x14ac:dyDescent="0.25">
      <c r="A113" s="63" t="s">
        <v>149</v>
      </c>
      <c r="B113" s="518" t="s">
        <v>150</v>
      </c>
      <c r="C113" s="245" t="s">
        <v>39</v>
      </c>
      <c r="D113" s="244">
        <v>4570.4900000000007</v>
      </c>
      <c r="E113" s="215">
        <v>0</v>
      </c>
      <c r="F113" s="215">
        <v>0</v>
      </c>
      <c r="G113" s="215">
        <v>0</v>
      </c>
      <c r="H113" s="215"/>
      <c r="I113" s="215"/>
      <c r="J113" s="256">
        <f t="shared" si="6"/>
        <v>4570.4900000000007</v>
      </c>
    </row>
    <row r="114" spans="1:10" s="4" customFormat="1" ht="37.5" customHeight="1" x14ac:dyDescent="0.25">
      <c r="A114" s="63" t="s">
        <v>151</v>
      </c>
      <c r="B114" s="518" t="s">
        <v>152</v>
      </c>
      <c r="C114" s="245" t="s">
        <v>39</v>
      </c>
      <c r="D114" s="244">
        <v>15501.4</v>
      </c>
      <c r="E114" s="215">
        <v>0</v>
      </c>
      <c r="F114" s="215">
        <v>0</v>
      </c>
      <c r="G114" s="215">
        <v>0</v>
      </c>
      <c r="H114" s="215"/>
      <c r="I114" s="215"/>
      <c r="J114" s="256">
        <f t="shared" si="6"/>
        <v>15501.4</v>
      </c>
    </row>
    <row r="115" spans="1:10" s="4" customFormat="1" ht="47.25" customHeight="1" x14ac:dyDescent="0.25">
      <c r="A115" s="63" t="s">
        <v>153</v>
      </c>
      <c r="B115" s="518" t="s">
        <v>154</v>
      </c>
      <c r="C115" s="245" t="s">
        <v>39</v>
      </c>
      <c r="D115" s="244">
        <v>25062.609999999997</v>
      </c>
      <c r="E115" s="215">
        <v>0</v>
      </c>
      <c r="F115" s="215">
        <v>0</v>
      </c>
      <c r="G115" s="215">
        <v>0</v>
      </c>
      <c r="H115" s="215"/>
      <c r="I115" s="215"/>
      <c r="J115" s="256">
        <f t="shared" si="6"/>
        <v>25062.609999999997</v>
      </c>
    </row>
    <row r="116" spans="1:10" s="4" customFormat="1" ht="32.25" customHeight="1" x14ac:dyDescent="0.25">
      <c r="A116" s="770" t="s">
        <v>155</v>
      </c>
      <c r="B116" s="518" t="s">
        <v>156</v>
      </c>
      <c r="C116" s="245" t="s">
        <v>39</v>
      </c>
      <c r="D116" s="244">
        <v>12967.902</v>
      </c>
      <c r="E116" s="215">
        <v>0</v>
      </c>
      <c r="F116" s="215">
        <v>0</v>
      </c>
      <c r="G116" s="215">
        <v>0</v>
      </c>
      <c r="H116" s="215"/>
      <c r="I116" s="215"/>
      <c r="J116" s="256">
        <f t="shared" si="6"/>
        <v>12967.902</v>
      </c>
    </row>
    <row r="117" spans="1:10" s="4" customFormat="1" ht="34.5" customHeight="1" x14ac:dyDescent="0.25">
      <c r="A117" s="770"/>
      <c r="B117" s="518" t="s">
        <v>157</v>
      </c>
      <c r="C117" s="245" t="s">
        <v>39</v>
      </c>
      <c r="D117" s="244">
        <v>81675.859999999986</v>
      </c>
      <c r="E117" s="215">
        <v>0</v>
      </c>
      <c r="F117" s="215">
        <v>0</v>
      </c>
      <c r="G117" s="215">
        <v>0</v>
      </c>
      <c r="H117" s="215"/>
      <c r="I117" s="215"/>
      <c r="J117" s="256">
        <f t="shared" si="6"/>
        <v>81675.859999999986</v>
      </c>
    </row>
    <row r="118" spans="1:10" s="4" customFormat="1" ht="48" customHeight="1" x14ac:dyDescent="0.25">
      <c r="A118" s="763" t="s">
        <v>158</v>
      </c>
      <c r="B118" s="518" t="s">
        <v>160</v>
      </c>
      <c r="C118" s="245" t="s">
        <v>39</v>
      </c>
      <c r="D118" s="244">
        <v>12826</v>
      </c>
      <c r="E118" s="215">
        <v>0</v>
      </c>
      <c r="F118" s="215">
        <v>0</v>
      </c>
      <c r="G118" s="215">
        <v>0</v>
      </c>
      <c r="H118" s="215"/>
      <c r="I118" s="215"/>
      <c r="J118" s="256">
        <f t="shared" si="6"/>
        <v>12826</v>
      </c>
    </row>
    <row r="119" spans="1:10" s="4" customFormat="1" ht="36" customHeight="1" x14ac:dyDescent="0.25">
      <c r="A119" s="763"/>
      <c r="B119" s="518" t="s">
        <v>161</v>
      </c>
      <c r="C119" s="245" t="s">
        <v>39</v>
      </c>
      <c r="D119" s="244">
        <v>43123.209999999992</v>
      </c>
      <c r="E119" s="215">
        <v>663.1</v>
      </c>
      <c r="F119" s="215">
        <v>530.70000000000005</v>
      </c>
      <c r="G119" s="215">
        <v>262.5</v>
      </c>
      <c r="H119" s="214"/>
      <c r="I119" s="239"/>
      <c r="J119" s="256">
        <f t="shared" si="6"/>
        <v>44579.509999999987</v>
      </c>
    </row>
    <row r="120" spans="1:10" s="4" customFormat="1" ht="36" customHeight="1" x14ac:dyDescent="0.25">
      <c r="A120" s="763"/>
      <c r="B120" s="518" t="s">
        <v>162</v>
      </c>
      <c r="C120" s="245" t="s">
        <v>39</v>
      </c>
      <c r="D120" s="244">
        <v>764.1</v>
      </c>
      <c r="E120" s="215">
        <v>0</v>
      </c>
      <c r="F120" s="215">
        <v>0</v>
      </c>
      <c r="G120" s="215">
        <v>0</v>
      </c>
      <c r="H120" s="215"/>
      <c r="I120" s="215"/>
      <c r="J120" s="256">
        <f t="shared" si="6"/>
        <v>764.1</v>
      </c>
    </row>
    <row r="121" spans="1:10" s="4" customFormat="1" ht="30.75" customHeight="1" x14ac:dyDescent="0.25">
      <c r="A121" s="763"/>
      <c r="B121" s="518" t="s">
        <v>163</v>
      </c>
      <c r="C121" s="245" t="s">
        <v>39</v>
      </c>
      <c r="D121" s="244">
        <v>19587.14</v>
      </c>
      <c r="E121" s="215">
        <v>0</v>
      </c>
      <c r="F121" s="215">
        <v>0</v>
      </c>
      <c r="G121" s="215">
        <v>0</v>
      </c>
      <c r="H121" s="215"/>
      <c r="I121" s="215"/>
      <c r="J121" s="256">
        <f t="shared" si="6"/>
        <v>19587.14</v>
      </c>
    </row>
    <row r="122" spans="1:10" s="4" customFormat="1" ht="30" customHeight="1" x14ac:dyDescent="0.25">
      <c r="A122" s="764"/>
      <c r="B122" s="518" t="s">
        <v>164</v>
      </c>
      <c r="C122" s="245" t="s">
        <v>39</v>
      </c>
      <c r="D122" s="244">
        <v>2108.1999999999998</v>
      </c>
      <c r="E122" s="215">
        <v>0</v>
      </c>
      <c r="F122" s="215">
        <v>0</v>
      </c>
      <c r="G122" s="215">
        <v>0</v>
      </c>
      <c r="H122" s="215"/>
      <c r="I122" s="215"/>
      <c r="J122" s="256">
        <f t="shared" si="6"/>
        <v>2108.1999999999998</v>
      </c>
    </row>
    <row r="123" spans="1:10" s="4" customFormat="1" ht="34.5" customHeight="1" x14ac:dyDescent="0.25">
      <c r="A123" s="63" t="s">
        <v>1059</v>
      </c>
      <c r="B123" s="518" t="s">
        <v>1060</v>
      </c>
      <c r="C123" s="245" t="s">
        <v>39</v>
      </c>
      <c r="D123" s="244">
        <v>100</v>
      </c>
      <c r="E123" s="215">
        <v>0</v>
      </c>
      <c r="F123" s="215">
        <v>0</v>
      </c>
      <c r="G123" s="215">
        <v>0</v>
      </c>
      <c r="H123" s="215"/>
      <c r="I123" s="215"/>
      <c r="J123" s="256">
        <f t="shared" si="6"/>
        <v>100</v>
      </c>
    </row>
    <row r="124" spans="1:10" s="4" customFormat="1" ht="37.5" customHeight="1" x14ac:dyDescent="0.25">
      <c r="A124" s="63" t="s">
        <v>165</v>
      </c>
      <c r="B124" s="518" t="s">
        <v>166</v>
      </c>
      <c r="C124" s="245" t="s">
        <v>39</v>
      </c>
      <c r="D124" s="244">
        <v>102</v>
      </c>
      <c r="E124" s="215">
        <v>0</v>
      </c>
      <c r="F124" s="215">
        <v>0</v>
      </c>
      <c r="G124" s="215">
        <v>0</v>
      </c>
      <c r="H124" s="215"/>
      <c r="I124" s="215"/>
      <c r="J124" s="256">
        <f t="shared" si="6"/>
        <v>102</v>
      </c>
    </row>
    <row r="125" spans="1:10" s="4" customFormat="1" ht="37.5" customHeight="1" x14ac:dyDescent="0.25">
      <c r="A125" s="524" t="s">
        <v>1277</v>
      </c>
      <c r="B125" s="518" t="s">
        <v>1280</v>
      </c>
      <c r="C125" s="245" t="s">
        <v>39</v>
      </c>
      <c r="D125" s="244">
        <v>0</v>
      </c>
      <c r="E125" s="215">
        <v>0</v>
      </c>
      <c r="F125" s="215">
        <v>325.8</v>
      </c>
      <c r="G125" s="215">
        <v>711.6</v>
      </c>
      <c r="H125" s="215"/>
      <c r="I125" s="215"/>
      <c r="J125" s="256">
        <f t="shared" si="6"/>
        <v>1037.4000000000001</v>
      </c>
    </row>
    <row r="126" spans="1:10" s="4" customFormat="1" ht="36.75" customHeight="1" x14ac:dyDescent="0.25">
      <c r="A126" s="762" t="s">
        <v>167</v>
      </c>
      <c r="B126" s="518" t="s">
        <v>168</v>
      </c>
      <c r="C126" s="245" t="s">
        <v>39</v>
      </c>
      <c r="D126" s="244">
        <v>23903.35</v>
      </c>
      <c r="E126" s="215">
        <v>0</v>
      </c>
      <c r="F126" s="215">
        <v>0</v>
      </c>
      <c r="G126" s="215">
        <v>0</v>
      </c>
      <c r="H126" s="215"/>
      <c r="I126" s="215"/>
      <c r="J126" s="256">
        <f t="shared" si="6"/>
        <v>23903.35</v>
      </c>
    </row>
    <row r="127" spans="1:10" s="4" customFormat="1" ht="36.75" customHeight="1" x14ac:dyDescent="0.25">
      <c r="A127" s="763"/>
      <c r="B127" s="518" t="s">
        <v>169</v>
      </c>
      <c r="C127" s="245" t="s">
        <v>39</v>
      </c>
      <c r="D127" s="244">
        <v>1491.8</v>
      </c>
      <c r="E127" s="215">
        <v>0</v>
      </c>
      <c r="F127" s="215">
        <v>0</v>
      </c>
      <c r="G127" s="215">
        <v>0</v>
      </c>
      <c r="H127" s="215"/>
      <c r="I127" s="215"/>
      <c r="J127" s="256">
        <f t="shared" si="6"/>
        <v>1491.8</v>
      </c>
    </row>
    <row r="128" spans="1:10" s="4" customFormat="1" ht="31.5" customHeight="1" x14ac:dyDescent="0.25">
      <c r="A128" s="764"/>
      <c r="B128" s="518" t="s">
        <v>170</v>
      </c>
      <c r="C128" s="245" t="s">
        <v>39</v>
      </c>
      <c r="D128" s="244">
        <v>2122.92</v>
      </c>
      <c r="E128" s="215">
        <v>0</v>
      </c>
      <c r="F128" s="215">
        <v>0</v>
      </c>
      <c r="G128" s="215">
        <v>0</v>
      </c>
      <c r="H128" s="215"/>
      <c r="I128" s="215"/>
      <c r="J128" s="256">
        <f t="shared" ref="J128:J167" si="7">SUM(D128:I128)</f>
        <v>2122.92</v>
      </c>
    </row>
    <row r="129" spans="1:10" s="4" customFormat="1" ht="30.75" customHeight="1" x14ac:dyDescent="0.25">
      <c r="A129" s="64" t="s">
        <v>171</v>
      </c>
      <c r="B129" s="518" t="s">
        <v>172</v>
      </c>
      <c r="C129" s="245" t="s">
        <v>39</v>
      </c>
      <c r="D129" s="244">
        <v>20219.130000000008</v>
      </c>
      <c r="E129" s="215">
        <v>730</v>
      </c>
      <c r="F129" s="215">
        <v>594.79999999999995</v>
      </c>
      <c r="G129" s="215">
        <v>292.7</v>
      </c>
      <c r="H129" s="214"/>
      <c r="I129" s="239"/>
      <c r="J129" s="256">
        <f t="shared" si="7"/>
        <v>21836.630000000008</v>
      </c>
    </row>
    <row r="130" spans="1:10" s="4" customFormat="1" ht="32.25" customHeight="1" x14ac:dyDescent="0.25">
      <c r="A130" s="63" t="s">
        <v>173</v>
      </c>
      <c r="B130" s="518" t="s">
        <v>174</v>
      </c>
      <c r="C130" s="245" t="s">
        <v>39</v>
      </c>
      <c r="D130" s="244">
        <v>9555.4900000000016</v>
      </c>
      <c r="E130" s="215">
        <v>0</v>
      </c>
      <c r="F130" s="215">
        <v>0</v>
      </c>
      <c r="G130" s="215">
        <v>0</v>
      </c>
      <c r="H130" s="214"/>
      <c r="I130" s="214"/>
      <c r="J130" s="256">
        <f t="shared" si="7"/>
        <v>9555.4900000000016</v>
      </c>
    </row>
    <row r="131" spans="1:10" s="4" customFormat="1" ht="35.25" customHeight="1" x14ac:dyDescent="0.25">
      <c r="A131" s="64" t="s">
        <v>175</v>
      </c>
      <c r="B131" s="518" t="s">
        <v>176</v>
      </c>
      <c r="C131" s="245" t="s">
        <v>39</v>
      </c>
      <c r="D131" s="244">
        <v>6715.2000000000007</v>
      </c>
      <c r="E131" s="215">
        <v>0</v>
      </c>
      <c r="F131" s="215">
        <v>0</v>
      </c>
      <c r="G131" s="215">
        <v>0</v>
      </c>
      <c r="H131" s="214"/>
      <c r="I131" s="214"/>
      <c r="J131" s="256">
        <f t="shared" si="7"/>
        <v>6715.2000000000007</v>
      </c>
    </row>
    <row r="132" spans="1:10" s="4" customFormat="1" ht="63" customHeight="1" x14ac:dyDescent="0.25">
      <c r="A132" s="63" t="s">
        <v>177</v>
      </c>
      <c r="B132" s="519" t="s">
        <v>1146</v>
      </c>
      <c r="C132" s="245" t="s">
        <v>39</v>
      </c>
      <c r="D132" s="244">
        <v>57459.740000000005</v>
      </c>
      <c r="E132" s="215">
        <v>0</v>
      </c>
      <c r="F132" s="215">
        <v>0</v>
      </c>
      <c r="G132" s="215">
        <v>0</v>
      </c>
      <c r="H132" s="214"/>
      <c r="I132" s="239"/>
      <c r="J132" s="256">
        <f t="shared" si="7"/>
        <v>57459.740000000005</v>
      </c>
    </row>
    <row r="133" spans="1:10" s="4" customFormat="1" ht="35.25" customHeight="1" x14ac:dyDescent="0.25">
      <c r="A133" s="64" t="s">
        <v>178</v>
      </c>
      <c r="B133" s="518" t="s">
        <v>179</v>
      </c>
      <c r="C133" s="245" t="s">
        <v>39</v>
      </c>
      <c r="D133" s="244">
        <v>1515.8400000000001</v>
      </c>
      <c r="E133" s="215">
        <v>0</v>
      </c>
      <c r="F133" s="215">
        <v>0</v>
      </c>
      <c r="G133" s="215">
        <v>0</v>
      </c>
      <c r="H133" s="215"/>
      <c r="I133" s="215"/>
      <c r="J133" s="256">
        <f t="shared" si="7"/>
        <v>1515.8400000000001</v>
      </c>
    </row>
    <row r="134" spans="1:10" s="4" customFormat="1" ht="33" customHeight="1" x14ac:dyDescent="0.25">
      <c r="A134" s="63" t="s">
        <v>180</v>
      </c>
      <c r="B134" s="518" t="s">
        <v>181</v>
      </c>
      <c r="C134" s="245" t="s">
        <v>39</v>
      </c>
      <c r="D134" s="244">
        <v>62000.23599999999</v>
      </c>
      <c r="E134" s="215">
        <v>0</v>
      </c>
      <c r="F134" s="215">
        <v>0</v>
      </c>
      <c r="G134" s="215">
        <v>0</v>
      </c>
      <c r="H134" s="215"/>
      <c r="I134" s="215"/>
      <c r="J134" s="256">
        <f t="shared" si="7"/>
        <v>62000.23599999999</v>
      </c>
    </row>
    <row r="135" spans="1:10" s="4" customFormat="1" ht="30" customHeight="1" x14ac:dyDescent="0.25">
      <c r="A135" s="762" t="s">
        <v>182</v>
      </c>
      <c r="B135" s="518" t="s">
        <v>1081</v>
      </c>
      <c r="C135" s="245" t="s">
        <v>39</v>
      </c>
      <c r="D135" s="244">
        <v>11828.08</v>
      </c>
      <c r="E135" s="215">
        <v>134.80000000000001</v>
      </c>
      <c r="F135" s="215">
        <v>0</v>
      </c>
      <c r="G135" s="215">
        <v>0</v>
      </c>
      <c r="H135" s="214"/>
      <c r="I135" s="239"/>
      <c r="J135" s="256">
        <f t="shared" si="7"/>
        <v>11962.88</v>
      </c>
    </row>
    <row r="136" spans="1:10" s="4" customFormat="1" ht="27.75" customHeight="1" x14ac:dyDescent="0.25">
      <c r="A136" s="763"/>
      <c r="B136" s="518" t="s">
        <v>1160</v>
      </c>
      <c r="C136" s="245" t="s">
        <v>39</v>
      </c>
      <c r="D136" s="244">
        <v>1794.8</v>
      </c>
      <c r="E136" s="215">
        <v>0</v>
      </c>
      <c r="F136" s="215">
        <v>0</v>
      </c>
      <c r="G136" s="215">
        <v>0</v>
      </c>
      <c r="H136" s="244"/>
      <c r="I136" s="239"/>
      <c r="J136" s="256">
        <f t="shared" si="7"/>
        <v>1794.8</v>
      </c>
    </row>
    <row r="137" spans="1:10" s="4" customFormat="1" ht="30" customHeight="1" x14ac:dyDescent="0.25">
      <c r="A137" s="763"/>
      <c r="B137" s="518" t="s">
        <v>183</v>
      </c>
      <c r="C137" s="245" t="s">
        <v>39</v>
      </c>
      <c r="D137" s="244">
        <v>44943.815999999999</v>
      </c>
      <c r="E137" s="215">
        <v>0</v>
      </c>
      <c r="F137" s="215">
        <v>0</v>
      </c>
      <c r="G137" s="215">
        <v>0</v>
      </c>
      <c r="H137" s="244"/>
      <c r="I137" s="239"/>
      <c r="J137" s="256">
        <f t="shared" si="7"/>
        <v>44943.815999999999</v>
      </c>
    </row>
    <row r="138" spans="1:10" s="4" customFormat="1" ht="31.5" customHeight="1" x14ac:dyDescent="0.25">
      <c r="A138" s="763"/>
      <c r="B138" s="518" t="s">
        <v>184</v>
      </c>
      <c r="C138" s="245" t="s">
        <v>39</v>
      </c>
      <c r="D138" s="244">
        <v>1882.9</v>
      </c>
      <c r="E138" s="215">
        <v>0</v>
      </c>
      <c r="F138" s="215">
        <v>0</v>
      </c>
      <c r="G138" s="215">
        <v>0</v>
      </c>
      <c r="H138" s="244"/>
      <c r="I138" s="239"/>
      <c r="J138" s="256">
        <f t="shared" si="7"/>
        <v>1882.9</v>
      </c>
    </row>
    <row r="139" spans="1:10" s="4" customFormat="1" ht="34.5" customHeight="1" x14ac:dyDescent="0.25">
      <c r="A139" s="763"/>
      <c r="B139" s="518" t="s">
        <v>185</v>
      </c>
      <c r="C139" s="245" t="s">
        <v>39</v>
      </c>
      <c r="D139" s="244">
        <v>5120.0200000000004</v>
      </c>
      <c r="E139" s="215">
        <v>0</v>
      </c>
      <c r="F139" s="244">
        <v>141.4</v>
      </c>
      <c r="G139" s="215">
        <v>0</v>
      </c>
      <c r="H139" s="244"/>
      <c r="I139" s="239"/>
      <c r="J139" s="256">
        <f t="shared" si="7"/>
        <v>5261.42</v>
      </c>
    </row>
    <row r="140" spans="1:10" s="4" customFormat="1" ht="34.5" customHeight="1" x14ac:dyDescent="0.25">
      <c r="A140" s="763"/>
      <c r="B140" s="518" t="s">
        <v>186</v>
      </c>
      <c r="C140" s="245" t="s">
        <v>39</v>
      </c>
      <c r="D140" s="244">
        <v>785.1</v>
      </c>
      <c r="E140" s="215">
        <v>0</v>
      </c>
      <c r="F140" s="244">
        <v>0</v>
      </c>
      <c r="G140" s="215">
        <v>0</v>
      </c>
      <c r="H140" s="244"/>
      <c r="I140" s="239"/>
      <c r="J140" s="256">
        <f t="shared" si="7"/>
        <v>785.1</v>
      </c>
    </row>
    <row r="141" spans="1:10" s="4" customFormat="1" ht="30" customHeight="1" x14ac:dyDescent="0.25">
      <c r="A141" s="764"/>
      <c r="B141" s="518" t="s">
        <v>187</v>
      </c>
      <c r="C141" s="245" t="s">
        <v>39</v>
      </c>
      <c r="D141" s="244">
        <v>1283.2</v>
      </c>
      <c r="E141" s="215">
        <v>0</v>
      </c>
      <c r="F141" s="244">
        <v>0</v>
      </c>
      <c r="G141" s="215">
        <v>0</v>
      </c>
      <c r="H141" s="244"/>
      <c r="I141" s="239"/>
      <c r="J141" s="256">
        <f t="shared" si="7"/>
        <v>1283.2</v>
      </c>
    </row>
    <row r="142" spans="1:10" s="4" customFormat="1" ht="51" customHeight="1" x14ac:dyDescent="0.25">
      <c r="A142" s="63" t="s">
        <v>1218</v>
      </c>
      <c r="B142" s="518" t="s">
        <v>1224</v>
      </c>
      <c r="C142" s="245" t="s">
        <v>39</v>
      </c>
      <c r="D142" s="244">
        <v>194.4</v>
      </c>
      <c r="E142" s="214">
        <v>0</v>
      </c>
      <c r="F142" s="244">
        <v>116</v>
      </c>
      <c r="G142" s="244">
        <v>0</v>
      </c>
      <c r="H142" s="244"/>
      <c r="I142" s="244"/>
      <c r="J142" s="485">
        <f t="shared" si="7"/>
        <v>310.39999999999998</v>
      </c>
    </row>
    <row r="143" spans="1:10" s="4" customFormat="1" ht="38.25" customHeight="1" x14ac:dyDescent="0.25">
      <c r="A143" s="788" t="s">
        <v>188</v>
      </c>
      <c r="B143" s="518" t="s">
        <v>1286</v>
      </c>
      <c r="C143" s="245" t="s">
        <v>39</v>
      </c>
      <c r="D143" s="244">
        <v>0</v>
      </c>
      <c r="E143" s="244">
        <v>0</v>
      </c>
      <c r="F143" s="244">
        <v>0</v>
      </c>
      <c r="G143" s="244">
        <v>54.5</v>
      </c>
      <c r="H143" s="244"/>
      <c r="I143" s="533"/>
      <c r="J143" s="485">
        <f t="shared" si="7"/>
        <v>54.5</v>
      </c>
    </row>
    <row r="144" spans="1:10" s="4" customFormat="1" ht="34.5" customHeight="1" x14ac:dyDescent="0.25">
      <c r="A144" s="789"/>
      <c r="B144" s="518" t="s">
        <v>999</v>
      </c>
      <c r="C144" s="245" t="s">
        <v>39</v>
      </c>
      <c r="D144" s="369">
        <v>268</v>
      </c>
      <c r="E144" s="215">
        <v>0</v>
      </c>
      <c r="F144" s="244">
        <v>0</v>
      </c>
      <c r="G144" s="244">
        <v>0</v>
      </c>
      <c r="H144" s="244"/>
      <c r="I144" s="239"/>
      <c r="J144" s="485">
        <f t="shared" si="7"/>
        <v>268</v>
      </c>
    </row>
    <row r="145" spans="1:12" s="4" customFormat="1" ht="39" customHeight="1" x14ac:dyDescent="0.25">
      <c r="A145" s="790"/>
      <c r="B145" s="518" t="s">
        <v>189</v>
      </c>
      <c r="C145" s="245" t="s">
        <v>39</v>
      </c>
      <c r="D145" s="244">
        <v>64037</v>
      </c>
      <c r="E145" s="215">
        <v>0</v>
      </c>
      <c r="F145" s="244">
        <v>0</v>
      </c>
      <c r="G145" s="244">
        <v>0</v>
      </c>
      <c r="H145" s="244"/>
      <c r="I145" s="239"/>
      <c r="J145" s="256">
        <f t="shared" si="7"/>
        <v>64037</v>
      </c>
    </row>
    <row r="146" spans="1:12" s="4" customFormat="1" ht="32.25" customHeight="1" x14ac:dyDescent="0.25">
      <c r="A146" s="127" t="s">
        <v>1161</v>
      </c>
      <c r="B146" s="518" t="s">
        <v>1162</v>
      </c>
      <c r="C146" s="245" t="s">
        <v>39</v>
      </c>
      <c r="D146" s="244">
        <v>243.4</v>
      </c>
      <c r="E146" s="215">
        <v>0</v>
      </c>
      <c r="F146" s="244">
        <v>83.2</v>
      </c>
      <c r="G146" s="244">
        <v>0</v>
      </c>
      <c r="H146" s="244"/>
      <c r="I146" s="239"/>
      <c r="J146" s="256">
        <f t="shared" si="7"/>
        <v>326.60000000000002</v>
      </c>
    </row>
    <row r="147" spans="1:12" s="4" customFormat="1" ht="36" customHeight="1" x14ac:dyDescent="0.25">
      <c r="A147" s="762" t="s">
        <v>190</v>
      </c>
      <c r="B147" s="518" t="s">
        <v>1047</v>
      </c>
      <c r="C147" s="245" t="s">
        <v>39</v>
      </c>
      <c r="D147" s="244">
        <v>258</v>
      </c>
      <c r="E147" s="215">
        <v>0</v>
      </c>
      <c r="F147" s="244">
        <v>0</v>
      </c>
      <c r="G147" s="244">
        <v>0</v>
      </c>
      <c r="H147" s="244"/>
      <c r="I147" s="239"/>
      <c r="J147" s="256">
        <f t="shared" si="7"/>
        <v>258</v>
      </c>
    </row>
    <row r="148" spans="1:12" s="4" customFormat="1" ht="48.75" customHeight="1" x14ac:dyDescent="0.25">
      <c r="A148" s="764"/>
      <c r="B148" s="518" t="s">
        <v>191</v>
      </c>
      <c r="C148" s="245" t="s">
        <v>39</v>
      </c>
      <c r="D148" s="244">
        <v>2691.28</v>
      </c>
      <c r="E148" s="215">
        <v>0</v>
      </c>
      <c r="F148" s="244">
        <v>0</v>
      </c>
      <c r="G148" s="244">
        <v>0</v>
      </c>
      <c r="H148" s="244"/>
      <c r="I148" s="239"/>
      <c r="J148" s="256">
        <f t="shared" si="7"/>
        <v>2691.28</v>
      </c>
    </row>
    <row r="149" spans="1:12" s="4" customFormat="1" ht="33" customHeight="1" x14ac:dyDescent="0.25">
      <c r="A149" s="762" t="s">
        <v>192</v>
      </c>
      <c r="B149" s="518" t="s">
        <v>1207</v>
      </c>
      <c r="C149" s="245" t="s">
        <v>39</v>
      </c>
      <c r="D149" s="244">
        <v>153.69999999999999</v>
      </c>
      <c r="E149" s="215">
        <v>0</v>
      </c>
      <c r="F149" s="244">
        <v>0</v>
      </c>
      <c r="G149" s="244">
        <v>74.7</v>
      </c>
      <c r="H149" s="244"/>
      <c r="I149" s="239"/>
      <c r="J149" s="256">
        <f t="shared" si="7"/>
        <v>228.39999999999998</v>
      </c>
    </row>
    <row r="150" spans="1:12" s="4" customFormat="1" ht="48" customHeight="1" x14ac:dyDescent="0.25">
      <c r="A150" s="763"/>
      <c r="B150" s="518" t="s">
        <v>193</v>
      </c>
      <c r="C150" s="245" t="s">
        <v>39</v>
      </c>
      <c r="D150" s="244">
        <v>2082.4</v>
      </c>
      <c r="E150" s="215">
        <v>0</v>
      </c>
      <c r="F150" s="244">
        <v>0</v>
      </c>
      <c r="G150" s="244">
        <v>0</v>
      </c>
      <c r="H150" s="244"/>
      <c r="I150" s="239"/>
      <c r="J150" s="256">
        <f t="shared" si="7"/>
        <v>2082.4</v>
      </c>
    </row>
    <row r="151" spans="1:12" s="4" customFormat="1" ht="36.75" customHeight="1" x14ac:dyDescent="0.25">
      <c r="A151" s="764"/>
      <c r="B151" s="518" t="s">
        <v>1219</v>
      </c>
      <c r="C151" s="245" t="s">
        <v>39</v>
      </c>
      <c r="D151" s="244">
        <v>79.400000000000006</v>
      </c>
      <c r="E151" s="215">
        <v>43.8</v>
      </c>
      <c r="F151" s="244">
        <v>0</v>
      </c>
      <c r="G151" s="244">
        <v>0</v>
      </c>
      <c r="H151" s="244"/>
      <c r="I151" s="244"/>
      <c r="J151" s="256">
        <f t="shared" si="7"/>
        <v>123.2</v>
      </c>
    </row>
    <row r="152" spans="1:12" s="4" customFormat="1" ht="30" customHeight="1" x14ac:dyDescent="0.25">
      <c r="A152" s="63" t="s">
        <v>194</v>
      </c>
      <c r="B152" s="518" t="s">
        <v>195</v>
      </c>
      <c r="C152" s="245" t="s">
        <v>39</v>
      </c>
      <c r="D152" s="244">
        <v>45078.46</v>
      </c>
      <c r="E152" s="215">
        <v>555.70000000000005</v>
      </c>
      <c r="F152" s="215">
        <v>517.9</v>
      </c>
      <c r="G152" s="215">
        <v>439.8</v>
      </c>
      <c r="H152" s="214"/>
      <c r="I152" s="239"/>
      <c r="J152" s="256">
        <f t="shared" si="7"/>
        <v>46591.86</v>
      </c>
    </row>
    <row r="153" spans="1:12" s="4" customFormat="1" ht="29.25" customHeight="1" x14ac:dyDescent="0.25">
      <c r="A153" s="770" t="s">
        <v>196</v>
      </c>
      <c r="B153" s="518" t="s">
        <v>197</v>
      </c>
      <c r="C153" s="245" t="s">
        <v>39</v>
      </c>
      <c r="D153" s="244">
        <v>4594.6499999999996</v>
      </c>
      <c r="E153" s="215">
        <v>0</v>
      </c>
      <c r="F153" s="215">
        <v>0</v>
      </c>
      <c r="G153" s="215">
        <v>0</v>
      </c>
      <c r="H153" s="215"/>
      <c r="I153" s="239"/>
      <c r="J153" s="256">
        <f t="shared" si="7"/>
        <v>4594.6499999999996</v>
      </c>
    </row>
    <row r="154" spans="1:12" s="4" customFormat="1" ht="36" customHeight="1" x14ac:dyDescent="0.25">
      <c r="A154" s="770"/>
      <c r="B154" s="518" t="s">
        <v>198</v>
      </c>
      <c r="C154" s="245" t="s">
        <v>39</v>
      </c>
      <c r="D154" s="244">
        <v>17653.219999999998</v>
      </c>
      <c r="E154" s="215">
        <v>0</v>
      </c>
      <c r="F154" s="215">
        <v>0</v>
      </c>
      <c r="G154" s="215">
        <v>0</v>
      </c>
      <c r="H154" s="215"/>
      <c r="I154" s="239"/>
      <c r="J154" s="256">
        <f t="shared" si="7"/>
        <v>17653.219999999998</v>
      </c>
    </row>
    <row r="155" spans="1:12" s="4" customFormat="1" ht="30.75" customHeight="1" x14ac:dyDescent="0.25">
      <c r="A155" s="63" t="s">
        <v>199</v>
      </c>
      <c r="B155" s="518" t="s">
        <v>200</v>
      </c>
      <c r="C155" s="245" t="s">
        <v>39</v>
      </c>
      <c r="D155" s="244">
        <v>92413.420000000013</v>
      </c>
      <c r="E155" s="215">
        <v>1441.1</v>
      </c>
      <c r="F155" s="214">
        <v>7351.21</v>
      </c>
      <c r="G155" s="215">
        <v>3467.6</v>
      </c>
      <c r="H155" s="214"/>
      <c r="I155" s="239"/>
      <c r="J155" s="256">
        <f t="shared" si="7"/>
        <v>104673.33000000003</v>
      </c>
    </row>
    <row r="156" spans="1:12" s="4" customFormat="1" ht="49.5" customHeight="1" x14ac:dyDescent="0.25">
      <c r="A156" s="89" t="s">
        <v>201</v>
      </c>
      <c r="B156" s="517" t="s">
        <v>202</v>
      </c>
      <c r="C156" s="254" t="s">
        <v>39</v>
      </c>
      <c r="D156" s="255">
        <v>43756.82</v>
      </c>
      <c r="E156" s="215">
        <v>206.1</v>
      </c>
      <c r="F156" s="214">
        <v>310.89999999999998</v>
      </c>
      <c r="G156" s="215">
        <v>399.9</v>
      </c>
      <c r="H156" s="214"/>
      <c r="I156" s="239"/>
      <c r="J156" s="256">
        <f t="shared" si="7"/>
        <v>44673.72</v>
      </c>
    </row>
    <row r="157" spans="1:12" s="4" customFormat="1" ht="32.25" customHeight="1" x14ac:dyDescent="0.25">
      <c r="A157" s="762" t="s">
        <v>1004</v>
      </c>
      <c r="B157" s="517" t="s">
        <v>1255</v>
      </c>
      <c r="C157" s="254" t="s">
        <v>39</v>
      </c>
      <c r="D157" s="255">
        <v>0</v>
      </c>
      <c r="E157" s="215">
        <v>0</v>
      </c>
      <c r="F157" s="214">
        <v>303.8</v>
      </c>
      <c r="G157" s="215">
        <v>0</v>
      </c>
      <c r="H157" s="214"/>
      <c r="I157" s="239"/>
      <c r="J157" s="256">
        <f t="shared" si="7"/>
        <v>303.8</v>
      </c>
    </row>
    <row r="158" spans="1:12" s="4" customFormat="1" ht="38.25" customHeight="1" x14ac:dyDescent="0.25">
      <c r="A158" s="764"/>
      <c r="B158" s="518" t="s">
        <v>1012</v>
      </c>
      <c r="C158" s="245" t="s">
        <v>39</v>
      </c>
      <c r="D158" s="244">
        <v>824</v>
      </c>
      <c r="E158" s="215">
        <v>0</v>
      </c>
      <c r="F158" s="214">
        <v>0</v>
      </c>
      <c r="G158" s="214">
        <v>0</v>
      </c>
      <c r="H158" s="214"/>
      <c r="I158" s="239"/>
      <c r="J158" s="256">
        <f t="shared" si="7"/>
        <v>824</v>
      </c>
    </row>
    <row r="159" spans="1:12" s="4" customFormat="1" ht="28.5" customHeight="1" x14ac:dyDescent="0.25">
      <c r="A159" s="63" t="s">
        <v>203</v>
      </c>
      <c r="B159" s="518" t="s">
        <v>204</v>
      </c>
      <c r="C159" s="245" t="s">
        <v>39</v>
      </c>
      <c r="D159" s="244">
        <v>129264.84000000001</v>
      </c>
      <c r="E159" s="215">
        <v>1577.6</v>
      </c>
      <c r="F159" s="214">
        <v>706.5</v>
      </c>
      <c r="G159" s="214">
        <v>798</v>
      </c>
      <c r="H159" s="214"/>
      <c r="I159" s="239"/>
      <c r="J159" s="256">
        <f t="shared" si="7"/>
        <v>132346.94</v>
      </c>
    </row>
    <row r="160" spans="1:12" s="164" customFormat="1" ht="33" customHeight="1" x14ac:dyDescent="0.25">
      <c r="A160" s="63" t="s">
        <v>205</v>
      </c>
      <c r="B160" s="519" t="s">
        <v>206</v>
      </c>
      <c r="C160" s="246" t="s">
        <v>39</v>
      </c>
      <c r="D160" s="236">
        <v>45003.73000000001</v>
      </c>
      <c r="E160" s="215">
        <v>350</v>
      </c>
      <c r="F160" s="214">
        <v>282.89999999999998</v>
      </c>
      <c r="G160" s="215">
        <v>0</v>
      </c>
      <c r="H160" s="214"/>
      <c r="I160" s="239"/>
      <c r="J160" s="256">
        <f t="shared" si="7"/>
        <v>45636.630000000012</v>
      </c>
      <c r="L160" s="4"/>
    </row>
    <row r="161" spans="1:12" s="164" customFormat="1" ht="33" customHeight="1" x14ac:dyDescent="0.25">
      <c r="A161" s="762" t="s">
        <v>207</v>
      </c>
      <c r="B161" s="519" t="s">
        <v>1025</v>
      </c>
      <c r="C161" s="246" t="s">
        <v>39</v>
      </c>
      <c r="D161" s="236">
        <v>575.1</v>
      </c>
      <c r="E161" s="215">
        <v>0</v>
      </c>
      <c r="F161" s="214">
        <v>0</v>
      </c>
      <c r="G161" s="215">
        <v>0</v>
      </c>
      <c r="H161" s="214"/>
      <c r="I161" s="239"/>
      <c r="J161" s="256">
        <f t="shared" si="7"/>
        <v>575.1</v>
      </c>
      <c r="L161" s="4"/>
    </row>
    <row r="162" spans="1:12" s="4" customFormat="1" ht="29.25" customHeight="1" x14ac:dyDescent="0.25">
      <c r="A162" s="763"/>
      <c r="B162" s="518" t="s">
        <v>208</v>
      </c>
      <c r="C162" s="245" t="s">
        <v>39</v>
      </c>
      <c r="D162" s="244">
        <v>353.3</v>
      </c>
      <c r="E162" s="215">
        <v>0</v>
      </c>
      <c r="F162" s="214">
        <v>0</v>
      </c>
      <c r="G162" s="215">
        <v>0</v>
      </c>
      <c r="H162" s="214"/>
      <c r="I162" s="239"/>
      <c r="J162" s="256">
        <f t="shared" si="7"/>
        <v>353.3</v>
      </c>
    </row>
    <row r="163" spans="1:12" s="4" customFormat="1" ht="27.75" customHeight="1" x14ac:dyDescent="0.25">
      <c r="A163" s="764"/>
      <c r="B163" s="518" t="s">
        <v>209</v>
      </c>
      <c r="C163" s="245" t="s">
        <v>39</v>
      </c>
      <c r="D163" s="244">
        <v>6164.57</v>
      </c>
      <c r="E163" s="215">
        <v>0</v>
      </c>
      <c r="F163" s="214">
        <v>0</v>
      </c>
      <c r="G163" s="215">
        <v>0</v>
      </c>
      <c r="H163" s="214"/>
      <c r="I163" s="239"/>
      <c r="J163" s="256">
        <f t="shared" si="7"/>
        <v>6164.57</v>
      </c>
    </row>
    <row r="164" spans="1:12" s="4" customFormat="1" ht="47.25" customHeight="1" x14ac:dyDescent="0.25">
      <c r="A164" s="127" t="s">
        <v>1061</v>
      </c>
      <c r="B164" s="518" t="s">
        <v>1062</v>
      </c>
      <c r="C164" s="245" t="s">
        <v>39</v>
      </c>
      <c r="D164" s="244">
        <v>575</v>
      </c>
      <c r="E164" s="215">
        <v>0</v>
      </c>
      <c r="F164" s="214">
        <v>0</v>
      </c>
      <c r="G164" s="214">
        <v>100.4</v>
      </c>
      <c r="H164" s="214"/>
      <c r="I164" s="239"/>
      <c r="J164" s="256">
        <f t="shared" si="7"/>
        <v>675.4</v>
      </c>
    </row>
    <row r="165" spans="1:12" s="4" customFormat="1" ht="32.25" customHeight="1" x14ac:dyDescent="0.25">
      <c r="A165" s="785" t="s">
        <v>210</v>
      </c>
      <c r="B165" s="518" t="s">
        <v>211</v>
      </c>
      <c r="C165" s="245" t="s">
        <v>39</v>
      </c>
      <c r="D165" s="244">
        <v>3216.2</v>
      </c>
      <c r="E165" s="215">
        <v>0</v>
      </c>
      <c r="F165" s="214">
        <v>0</v>
      </c>
      <c r="G165" s="214">
        <v>0</v>
      </c>
      <c r="H165" s="214"/>
      <c r="I165" s="239"/>
      <c r="J165" s="256">
        <f t="shared" si="7"/>
        <v>3216.2</v>
      </c>
    </row>
    <row r="166" spans="1:12" s="4" customFormat="1" ht="35.25" customHeight="1" x14ac:dyDescent="0.25">
      <c r="A166" s="787"/>
      <c r="B166" s="518" t="s">
        <v>212</v>
      </c>
      <c r="C166" s="245" t="s">
        <v>39</v>
      </c>
      <c r="D166" s="244">
        <v>50615.15</v>
      </c>
      <c r="E166" s="215">
        <v>920.7</v>
      </c>
      <c r="F166" s="214">
        <v>604.9</v>
      </c>
      <c r="G166" s="215">
        <v>963.5</v>
      </c>
      <c r="H166" s="214"/>
      <c r="I166" s="239"/>
      <c r="J166" s="256">
        <f t="shared" si="7"/>
        <v>53104.25</v>
      </c>
    </row>
    <row r="167" spans="1:12" s="4" customFormat="1" ht="36" customHeight="1" x14ac:dyDescent="0.25">
      <c r="A167" s="786"/>
      <c r="B167" s="518" t="s">
        <v>1088</v>
      </c>
      <c r="C167" s="245" t="s">
        <v>39</v>
      </c>
      <c r="D167" s="244">
        <v>586.20000000000005</v>
      </c>
      <c r="E167" s="215">
        <v>0</v>
      </c>
      <c r="F167" s="244">
        <v>0</v>
      </c>
      <c r="G167" s="244">
        <v>0</v>
      </c>
      <c r="H167" s="244"/>
      <c r="I167" s="239"/>
      <c r="J167" s="256">
        <f t="shared" si="7"/>
        <v>586.20000000000005</v>
      </c>
    </row>
    <row r="168" spans="1:12" s="4" customFormat="1" ht="48" customHeight="1" x14ac:dyDescent="0.25">
      <c r="A168" s="785" t="s">
        <v>213</v>
      </c>
      <c r="B168" s="518" t="s">
        <v>214</v>
      </c>
      <c r="C168" s="245" t="s">
        <v>39</v>
      </c>
      <c r="D168" s="244">
        <v>55574.47</v>
      </c>
      <c r="E168" s="215">
        <v>0</v>
      </c>
      <c r="F168" s="244">
        <v>0</v>
      </c>
      <c r="G168" s="244">
        <v>0</v>
      </c>
      <c r="H168" s="244"/>
      <c r="I168" s="239"/>
      <c r="J168" s="256">
        <f t="shared" ref="J168:J233" si="8">SUM(D168:I168)</f>
        <v>55574.47</v>
      </c>
    </row>
    <row r="169" spans="1:12" s="4" customFormat="1" ht="36.75" customHeight="1" x14ac:dyDescent="0.25">
      <c r="A169" s="787"/>
      <c r="B169" s="518" t="s">
        <v>215</v>
      </c>
      <c r="C169" s="245" t="s">
        <v>39</v>
      </c>
      <c r="D169" s="244">
        <v>1315.9</v>
      </c>
      <c r="E169" s="215">
        <v>0</v>
      </c>
      <c r="F169" s="244">
        <v>0</v>
      </c>
      <c r="G169" s="244">
        <v>0</v>
      </c>
      <c r="H169" s="244"/>
      <c r="I169" s="239"/>
      <c r="J169" s="256">
        <f t="shared" si="8"/>
        <v>1315.9</v>
      </c>
    </row>
    <row r="170" spans="1:12" s="4" customFormat="1" ht="33.75" customHeight="1" x14ac:dyDescent="0.25">
      <c r="A170" s="786"/>
      <c r="B170" s="518" t="s">
        <v>216</v>
      </c>
      <c r="C170" s="245" t="s">
        <v>39</v>
      </c>
      <c r="D170" s="244">
        <v>1873.1</v>
      </c>
      <c r="E170" s="215">
        <v>0</v>
      </c>
      <c r="F170" s="244">
        <v>0</v>
      </c>
      <c r="G170" s="244">
        <v>0</v>
      </c>
      <c r="H170" s="244"/>
      <c r="I170" s="239"/>
      <c r="J170" s="256">
        <f t="shared" si="8"/>
        <v>1873.1</v>
      </c>
    </row>
    <row r="171" spans="1:12" s="4" customFormat="1" ht="31.5" customHeight="1" x14ac:dyDescent="0.25">
      <c r="A171" s="90" t="s">
        <v>1045</v>
      </c>
      <c r="B171" s="518" t="s">
        <v>1046</v>
      </c>
      <c r="C171" s="245" t="s">
        <v>39</v>
      </c>
      <c r="D171" s="244">
        <v>2779.3999999999996</v>
      </c>
      <c r="E171" s="215">
        <v>0</v>
      </c>
      <c r="F171" s="244">
        <v>480</v>
      </c>
      <c r="G171" s="244">
        <v>675.2</v>
      </c>
      <c r="H171" s="214"/>
      <c r="I171" s="239"/>
      <c r="J171" s="256">
        <f t="shared" si="8"/>
        <v>3934.5999999999995</v>
      </c>
    </row>
    <row r="172" spans="1:12" s="4" customFormat="1" ht="35.25" customHeight="1" x14ac:dyDescent="0.25">
      <c r="A172" s="64" t="s">
        <v>217</v>
      </c>
      <c r="B172" s="518" t="s">
        <v>218</v>
      </c>
      <c r="C172" s="245" t="s">
        <v>39</v>
      </c>
      <c r="D172" s="244">
        <v>118851.24599999998</v>
      </c>
      <c r="E172" s="215">
        <v>2297.1999999999998</v>
      </c>
      <c r="F172" s="214">
        <v>1915.2</v>
      </c>
      <c r="G172" s="215">
        <v>2940.1</v>
      </c>
      <c r="H172" s="214"/>
      <c r="I172" s="239"/>
      <c r="J172" s="256">
        <f t="shared" si="8"/>
        <v>126003.74599999998</v>
      </c>
    </row>
    <row r="173" spans="1:12" s="4" customFormat="1" ht="50.25" customHeight="1" x14ac:dyDescent="0.25">
      <c r="A173" s="128" t="s">
        <v>1020</v>
      </c>
      <c r="B173" s="518" t="s">
        <v>1026</v>
      </c>
      <c r="C173" s="245" t="s">
        <v>39</v>
      </c>
      <c r="D173" s="244">
        <v>765</v>
      </c>
      <c r="E173" s="215">
        <v>0</v>
      </c>
      <c r="F173" s="214">
        <v>0</v>
      </c>
      <c r="G173" s="214">
        <v>0</v>
      </c>
      <c r="H173" s="214"/>
      <c r="I173" s="239"/>
      <c r="J173" s="256">
        <f t="shared" si="8"/>
        <v>765</v>
      </c>
    </row>
    <row r="174" spans="1:12" s="4" customFormat="1" ht="50.25" customHeight="1" x14ac:dyDescent="0.25">
      <c r="A174" s="128" t="s">
        <v>1256</v>
      </c>
      <c r="B174" s="518" t="s">
        <v>1257</v>
      </c>
      <c r="C174" s="245" t="s">
        <v>39</v>
      </c>
      <c r="D174" s="244">
        <v>0</v>
      </c>
      <c r="E174" s="215">
        <v>0</v>
      </c>
      <c r="F174" s="214">
        <v>243.4</v>
      </c>
      <c r="G174" s="214">
        <v>0</v>
      </c>
      <c r="H174" s="214"/>
      <c r="I174" s="239"/>
      <c r="J174" s="256">
        <f t="shared" si="8"/>
        <v>243.4</v>
      </c>
    </row>
    <row r="175" spans="1:12" s="4" customFormat="1" ht="35.25" customHeight="1" x14ac:dyDescent="0.25">
      <c r="A175" s="785" t="s">
        <v>219</v>
      </c>
      <c r="B175" s="518" t="s">
        <v>220</v>
      </c>
      <c r="C175" s="245" t="s">
        <v>39</v>
      </c>
      <c r="D175" s="244">
        <v>26604.870000000003</v>
      </c>
      <c r="E175" s="215">
        <v>0</v>
      </c>
      <c r="F175" s="214">
        <v>0</v>
      </c>
      <c r="G175" s="214">
        <v>0</v>
      </c>
      <c r="H175" s="214"/>
      <c r="I175" s="239"/>
      <c r="J175" s="256">
        <f t="shared" si="8"/>
        <v>26604.870000000003</v>
      </c>
    </row>
    <row r="176" spans="1:12" s="4" customFormat="1" ht="33.75" customHeight="1" x14ac:dyDescent="0.25">
      <c r="A176" s="787"/>
      <c r="B176" s="518" t="s">
        <v>221</v>
      </c>
      <c r="C176" s="245" t="s">
        <v>39</v>
      </c>
      <c r="D176" s="244">
        <v>3012.5</v>
      </c>
      <c r="E176" s="215">
        <v>0</v>
      </c>
      <c r="F176" s="214">
        <v>0</v>
      </c>
      <c r="G176" s="214">
        <v>0</v>
      </c>
      <c r="H176" s="214"/>
      <c r="I176" s="239"/>
      <c r="J176" s="256">
        <f t="shared" si="8"/>
        <v>3012.5</v>
      </c>
    </row>
    <row r="177" spans="1:10" s="4" customFormat="1" ht="48.75" customHeight="1" x14ac:dyDescent="0.25">
      <c r="A177" s="787"/>
      <c r="B177" s="518" t="s">
        <v>1013</v>
      </c>
      <c r="C177" s="245" t="s">
        <v>39</v>
      </c>
      <c r="D177" s="244">
        <v>3523.1</v>
      </c>
      <c r="E177" s="215">
        <v>0</v>
      </c>
      <c r="F177" s="214">
        <v>0</v>
      </c>
      <c r="G177" s="214">
        <v>0</v>
      </c>
      <c r="H177" s="214"/>
      <c r="I177" s="239"/>
      <c r="J177" s="256">
        <f t="shared" si="8"/>
        <v>3523.1</v>
      </c>
    </row>
    <row r="178" spans="1:10" s="4" customFormat="1" ht="49.5" customHeight="1" x14ac:dyDescent="0.25">
      <c r="A178" s="787"/>
      <c r="B178" s="518" t="s">
        <v>222</v>
      </c>
      <c r="C178" s="245" t="s">
        <v>39</v>
      </c>
      <c r="D178" s="244">
        <v>328</v>
      </c>
      <c r="E178" s="215">
        <v>0</v>
      </c>
      <c r="F178" s="214">
        <v>0</v>
      </c>
      <c r="G178" s="214">
        <v>0</v>
      </c>
      <c r="H178" s="214"/>
      <c r="I178" s="239"/>
      <c r="J178" s="256">
        <f t="shared" si="8"/>
        <v>328</v>
      </c>
    </row>
    <row r="179" spans="1:10" s="4" customFormat="1" ht="34.5" customHeight="1" x14ac:dyDescent="0.25">
      <c r="A179" s="787"/>
      <c r="B179" s="518" t="s">
        <v>223</v>
      </c>
      <c r="C179" s="245" t="s">
        <v>39</v>
      </c>
      <c r="D179" s="244">
        <v>38584.950000000004</v>
      </c>
      <c r="E179" s="215">
        <v>767</v>
      </c>
      <c r="F179" s="214">
        <v>1379.5</v>
      </c>
      <c r="G179" s="214">
        <v>811.1</v>
      </c>
      <c r="H179" s="214"/>
      <c r="I179" s="239"/>
      <c r="J179" s="256">
        <f t="shared" si="8"/>
        <v>41542.550000000003</v>
      </c>
    </row>
    <row r="180" spans="1:10" s="4" customFormat="1" ht="48" customHeight="1" x14ac:dyDescent="0.25">
      <c r="A180" s="787"/>
      <c r="B180" s="518" t="s">
        <v>224</v>
      </c>
      <c r="C180" s="245" t="s">
        <v>39</v>
      </c>
      <c r="D180" s="244">
        <v>9014.5999999999985</v>
      </c>
      <c r="E180" s="215">
        <v>0</v>
      </c>
      <c r="F180" s="214">
        <v>0</v>
      </c>
      <c r="G180" s="214">
        <v>0</v>
      </c>
      <c r="H180" s="214"/>
      <c r="I180" s="239"/>
      <c r="J180" s="256">
        <f t="shared" si="8"/>
        <v>9014.5999999999985</v>
      </c>
    </row>
    <row r="181" spans="1:10" s="4" customFormat="1" ht="29.25" customHeight="1" x14ac:dyDescent="0.25">
      <c r="A181" s="787"/>
      <c r="B181" s="518" t="s">
        <v>225</v>
      </c>
      <c r="C181" s="245" t="s">
        <v>39</v>
      </c>
      <c r="D181" s="244">
        <v>583.29999999999995</v>
      </c>
      <c r="E181" s="215">
        <v>0</v>
      </c>
      <c r="F181" s="214">
        <v>297</v>
      </c>
      <c r="G181" s="214">
        <v>223.7</v>
      </c>
      <c r="H181" s="214"/>
      <c r="I181" s="476"/>
      <c r="J181" s="256">
        <f t="shared" si="8"/>
        <v>1104</v>
      </c>
    </row>
    <row r="182" spans="1:10" s="4" customFormat="1" ht="28.5" customHeight="1" x14ac:dyDescent="0.25">
      <c r="A182" s="787"/>
      <c r="B182" s="518" t="s">
        <v>226</v>
      </c>
      <c r="C182" s="245" t="s">
        <v>39</v>
      </c>
      <c r="D182" s="244">
        <v>491</v>
      </c>
      <c r="E182" s="215">
        <v>0</v>
      </c>
      <c r="F182" s="214">
        <v>0</v>
      </c>
      <c r="G182" s="214">
        <v>0</v>
      </c>
      <c r="H182" s="214"/>
      <c r="I182" s="476"/>
      <c r="J182" s="256">
        <f t="shared" si="8"/>
        <v>491</v>
      </c>
    </row>
    <row r="183" spans="1:10" s="4" customFormat="1" ht="48" customHeight="1" x14ac:dyDescent="0.25">
      <c r="A183" s="786"/>
      <c r="B183" s="518" t="s">
        <v>227</v>
      </c>
      <c r="C183" s="245" t="s">
        <v>39</v>
      </c>
      <c r="D183" s="244">
        <v>11099.039999999999</v>
      </c>
      <c r="E183" s="215">
        <v>0</v>
      </c>
      <c r="F183" s="214">
        <v>0</v>
      </c>
      <c r="G183" s="214">
        <v>0</v>
      </c>
      <c r="H183" s="214"/>
      <c r="I183" s="476"/>
      <c r="J183" s="256">
        <f t="shared" si="8"/>
        <v>11099.039999999999</v>
      </c>
    </row>
    <row r="184" spans="1:10" s="4" customFormat="1" ht="37.5" customHeight="1" x14ac:dyDescent="0.25">
      <c r="A184" s="90" t="s">
        <v>1089</v>
      </c>
      <c r="B184" s="518" t="s">
        <v>1090</v>
      </c>
      <c r="C184" s="245" t="s">
        <v>39</v>
      </c>
      <c r="D184" s="244">
        <v>5547.9000000000005</v>
      </c>
      <c r="E184" s="215">
        <v>0</v>
      </c>
      <c r="F184" s="214">
        <v>0</v>
      </c>
      <c r="G184" s="214">
        <v>0</v>
      </c>
      <c r="H184" s="214"/>
      <c r="I184" s="239"/>
      <c r="J184" s="256">
        <f t="shared" si="8"/>
        <v>5547.9000000000005</v>
      </c>
    </row>
    <row r="185" spans="1:10" s="4" customFormat="1" ht="35.25" customHeight="1" x14ac:dyDescent="0.25">
      <c r="A185" s="64" t="s">
        <v>228</v>
      </c>
      <c r="B185" s="518" t="s">
        <v>229</v>
      </c>
      <c r="C185" s="245" t="s">
        <v>39</v>
      </c>
      <c r="D185" s="244">
        <v>37440.019999999997</v>
      </c>
      <c r="E185" s="215">
        <v>0</v>
      </c>
      <c r="F185" s="214">
        <v>0</v>
      </c>
      <c r="G185" s="214">
        <v>0</v>
      </c>
      <c r="H185" s="214"/>
      <c r="I185" s="239"/>
      <c r="J185" s="256">
        <f t="shared" si="8"/>
        <v>37440.019999999997</v>
      </c>
    </row>
    <row r="186" spans="1:10" s="4" customFormat="1" ht="34.5" customHeight="1" x14ac:dyDescent="0.25">
      <c r="A186" s="64" t="s">
        <v>230</v>
      </c>
      <c r="B186" s="518" t="s">
        <v>231</v>
      </c>
      <c r="C186" s="245" t="s">
        <v>39</v>
      </c>
      <c r="D186" s="244">
        <v>60581.399999999994</v>
      </c>
      <c r="E186" s="214">
        <v>0</v>
      </c>
      <c r="F186" s="214">
        <v>0</v>
      </c>
      <c r="G186" s="214">
        <v>156.69999999999999</v>
      </c>
      <c r="H186" s="214"/>
      <c r="I186" s="239"/>
      <c r="J186" s="485">
        <f t="shared" si="8"/>
        <v>60738.099999999991</v>
      </c>
    </row>
    <row r="187" spans="1:10" s="4" customFormat="1" ht="30.75" customHeight="1" x14ac:dyDescent="0.25">
      <c r="A187" s="64" t="s">
        <v>232</v>
      </c>
      <c r="B187" s="518" t="s">
        <v>233</v>
      </c>
      <c r="C187" s="245" t="s">
        <v>39</v>
      </c>
      <c r="D187" s="244">
        <v>1783</v>
      </c>
      <c r="E187" s="214">
        <v>0</v>
      </c>
      <c r="F187" s="214">
        <v>0</v>
      </c>
      <c r="G187" s="214">
        <v>0</v>
      </c>
      <c r="H187" s="214"/>
      <c r="I187" s="239"/>
      <c r="J187" s="485">
        <f t="shared" si="8"/>
        <v>1783</v>
      </c>
    </row>
    <row r="188" spans="1:10" s="4" customFormat="1" ht="30.75" customHeight="1" x14ac:dyDescent="0.25">
      <c r="A188" s="64" t="s">
        <v>234</v>
      </c>
      <c r="B188" s="518" t="s">
        <v>1014</v>
      </c>
      <c r="C188" s="245" t="s">
        <v>39</v>
      </c>
      <c r="D188" s="369">
        <v>176</v>
      </c>
      <c r="E188" s="214">
        <v>0</v>
      </c>
      <c r="F188" s="214">
        <v>0</v>
      </c>
      <c r="G188" s="214">
        <v>0</v>
      </c>
      <c r="H188" s="214"/>
      <c r="I188" s="239"/>
      <c r="J188" s="485">
        <f t="shared" si="8"/>
        <v>176</v>
      </c>
    </row>
    <row r="189" spans="1:10" s="4" customFormat="1" ht="48" customHeight="1" x14ac:dyDescent="0.25">
      <c r="A189" s="64" t="s">
        <v>235</v>
      </c>
      <c r="B189" s="518" t="s">
        <v>236</v>
      </c>
      <c r="C189" s="245" t="s">
        <v>39</v>
      </c>
      <c r="D189" s="244">
        <v>739.5</v>
      </c>
      <c r="E189" s="215">
        <v>0</v>
      </c>
      <c r="F189" s="214">
        <v>0</v>
      </c>
      <c r="G189" s="214">
        <v>0</v>
      </c>
      <c r="H189" s="215"/>
      <c r="I189" s="239"/>
      <c r="J189" s="256">
        <f t="shared" si="8"/>
        <v>739.5</v>
      </c>
    </row>
    <row r="190" spans="1:10" s="4" customFormat="1" ht="28.5" customHeight="1" x14ac:dyDescent="0.25">
      <c r="A190" s="64" t="s">
        <v>1091</v>
      </c>
      <c r="B190" s="518" t="s">
        <v>1092</v>
      </c>
      <c r="C190" s="245" t="s">
        <v>39</v>
      </c>
      <c r="D190" s="369">
        <v>508.79999999999995</v>
      </c>
      <c r="E190" s="215">
        <v>0</v>
      </c>
      <c r="F190" s="214">
        <v>314.8</v>
      </c>
      <c r="G190" s="214">
        <v>0</v>
      </c>
      <c r="H190" s="214"/>
      <c r="I190" s="239"/>
      <c r="J190" s="485">
        <f t="shared" si="8"/>
        <v>823.59999999999991</v>
      </c>
    </row>
    <row r="191" spans="1:10" s="4" customFormat="1" ht="33" customHeight="1" x14ac:dyDescent="0.25">
      <c r="A191" s="64" t="s">
        <v>237</v>
      </c>
      <c r="B191" s="518" t="s">
        <v>238</v>
      </c>
      <c r="C191" s="245" t="s">
        <v>39</v>
      </c>
      <c r="D191" s="369">
        <v>12507.18</v>
      </c>
      <c r="E191" s="215">
        <v>0</v>
      </c>
      <c r="F191" s="214">
        <v>0</v>
      </c>
      <c r="G191" s="214">
        <v>0</v>
      </c>
      <c r="H191" s="214"/>
      <c r="I191" s="214"/>
      <c r="J191" s="485">
        <f t="shared" si="8"/>
        <v>12507.18</v>
      </c>
    </row>
    <row r="192" spans="1:10" s="4" customFormat="1" ht="36" customHeight="1" x14ac:dyDescent="0.25">
      <c r="A192" s="64" t="s">
        <v>239</v>
      </c>
      <c r="B192" s="518" t="s">
        <v>240</v>
      </c>
      <c r="C192" s="245" t="s">
        <v>39</v>
      </c>
      <c r="D192" s="244">
        <v>11915.81</v>
      </c>
      <c r="E192" s="215">
        <v>0</v>
      </c>
      <c r="F192" s="215">
        <v>0</v>
      </c>
      <c r="G192" s="214">
        <v>0</v>
      </c>
      <c r="H192" s="215"/>
      <c r="I192" s="239"/>
      <c r="J192" s="256">
        <f t="shared" si="8"/>
        <v>11915.81</v>
      </c>
    </row>
    <row r="193" spans="1:10" s="4" customFormat="1" ht="34.5" customHeight="1" x14ac:dyDescent="0.25">
      <c r="A193" s="785" t="s">
        <v>241</v>
      </c>
      <c r="B193" s="518" t="s">
        <v>242</v>
      </c>
      <c r="C193" s="245" t="s">
        <v>39</v>
      </c>
      <c r="D193" s="244">
        <v>9175.3999999999978</v>
      </c>
      <c r="E193" s="215">
        <v>327.5</v>
      </c>
      <c r="F193" s="214">
        <v>106.6</v>
      </c>
      <c r="G193" s="214">
        <v>41</v>
      </c>
      <c r="H193" s="214"/>
      <c r="I193" s="239"/>
      <c r="J193" s="256">
        <f t="shared" si="8"/>
        <v>9650.4999999999982</v>
      </c>
    </row>
    <row r="194" spans="1:10" s="4" customFormat="1" ht="36.75" customHeight="1" x14ac:dyDescent="0.25">
      <c r="A194" s="787"/>
      <c r="B194" s="518" t="s">
        <v>243</v>
      </c>
      <c r="C194" s="245" t="s">
        <v>39</v>
      </c>
      <c r="D194" s="244">
        <v>67441.169999999984</v>
      </c>
      <c r="E194" s="215">
        <v>397.5</v>
      </c>
      <c r="F194" s="214">
        <v>573.20000000000005</v>
      </c>
      <c r="G194" s="214">
        <v>764.9</v>
      </c>
      <c r="H194" s="214"/>
      <c r="I194" s="239"/>
      <c r="J194" s="256">
        <f t="shared" si="8"/>
        <v>69176.769999999975</v>
      </c>
    </row>
    <row r="195" spans="1:10" s="4" customFormat="1" ht="28.5" customHeight="1" x14ac:dyDescent="0.25">
      <c r="A195" s="786"/>
      <c r="B195" s="518" t="s">
        <v>1258</v>
      </c>
      <c r="C195" s="245" t="s">
        <v>39</v>
      </c>
      <c r="D195" s="244">
        <v>0</v>
      </c>
      <c r="E195" s="215">
        <v>0</v>
      </c>
      <c r="F195" s="214">
        <v>187.7</v>
      </c>
      <c r="G195" s="214">
        <v>0</v>
      </c>
      <c r="H195" s="214"/>
      <c r="I195" s="239"/>
      <c r="J195" s="256">
        <f t="shared" si="8"/>
        <v>187.7</v>
      </c>
    </row>
    <row r="196" spans="1:10" s="4" customFormat="1" ht="33" customHeight="1" x14ac:dyDescent="0.25">
      <c r="A196" s="64" t="s">
        <v>244</v>
      </c>
      <c r="B196" s="518" t="s">
        <v>245</v>
      </c>
      <c r="C196" s="245" t="s">
        <v>39</v>
      </c>
      <c r="D196" s="244">
        <v>4834.7999999999993</v>
      </c>
      <c r="E196" s="215">
        <v>0</v>
      </c>
      <c r="F196" s="214">
        <v>0</v>
      </c>
      <c r="G196" s="214">
        <v>0</v>
      </c>
      <c r="H196" s="214"/>
      <c r="I196" s="239"/>
      <c r="J196" s="256">
        <f t="shared" si="8"/>
        <v>4834.7999999999993</v>
      </c>
    </row>
    <row r="197" spans="1:10" s="4" customFormat="1" ht="34.5" customHeight="1" x14ac:dyDescent="0.25">
      <c r="A197" s="64" t="s">
        <v>246</v>
      </c>
      <c r="B197" s="518" t="s">
        <v>247</v>
      </c>
      <c r="C197" s="245" t="s">
        <v>39</v>
      </c>
      <c r="D197" s="244">
        <v>5103.18</v>
      </c>
      <c r="E197" s="215">
        <v>0</v>
      </c>
      <c r="F197" s="214">
        <v>0</v>
      </c>
      <c r="G197" s="214">
        <v>0</v>
      </c>
      <c r="H197" s="214"/>
      <c r="I197" s="239"/>
      <c r="J197" s="256">
        <f t="shared" si="8"/>
        <v>5103.18</v>
      </c>
    </row>
    <row r="198" spans="1:10" s="4" customFormat="1" ht="33.75" customHeight="1" x14ac:dyDescent="0.25">
      <c r="A198" s="782" t="s">
        <v>248</v>
      </c>
      <c r="B198" s="518" t="s">
        <v>249</v>
      </c>
      <c r="C198" s="245" t="s">
        <v>39</v>
      </c>
      <c r="D198" s="244">
        <v>22142.99</v>
      </c>
      <c r="E198" s="215">
        <v>538.79999999999995</v>
      </c>
      <c r="F198" s="214">
        <v>316.7</v>
      </c>
      <c r="G198" s="214">
        <v>211.6</v>
      </c>
      <c r="H198" s="214"/>
      <c r="I198" s="239"/>
      <c r="J198" s="256">
        <f t="shared" si="8"/>
        <v>23210.09</v>
      </c>
    </row>
    <row r="199" spans="1:10" s="4" customFormat="1" ht="36.75" customHeight="1" x14ac:dyDescent="0.25">
      <c r="A199" s="782"/>
      <c r="B199" s="518" t="s">
        <v>250</v>
      </c>
      <c r="C199" s="245" t="s">
        <v>39</v>
      </c>
      <c r="D199" s="244">
        <v>4878.5000000000009</v>
      </c>
      <c r="E199" s="215">
        <v>0</v>
      </c>
      <c r="F199" s="215">
        <v>0</v>
      </c>
      <c r="G199" s="215">
        <v>0</v>
      </c>
      <c r="H199" s="214"/>
      <c r="I199" s="239"/>
      <c r="J199" s="256">
        <f t="shared" si="8"/>
        <v>4878.5000000000009</v>
      </c>
    </row>
    <row r="200" spans="1:10" s="4" customFormat="1" ht="36.75" customHeight="1" x14ac:dyDescent="0.25">
      <c r="A200" s="64" t="s">
        <v>1157</v>
      </c>
      <c r="B200" s="518" t="s">
        <v>1150</v>
      </c>
      <c r="C200" s="245" t="s">
        <v>39</v>
      </c>
      <c r="D200" s="244">
        <v>249.6</v>
      </c>
      <c r="E200" s="215">
        <v>0</v>
      </c>
      <c r="F200" s="215">
        <v>0</v>
      </c>
      <c r="G200" s="215">
        <v>0</v>
      </c>
      <c r="H200" s="214"/>
      <c r="I200" s="239"/>
      <c r="J200" s="256">
        <f t="shared" si="8"/>
        <v>249.6</v>
      </c>
    </row>
    <row r="201" spans="1:10" s="4" customFormat="1" ht="33" customHeight="1" x14ac:dyDescent="0.25">
      <c r="A201" s="782" t="s">
        <v>251</v>
      </c>
      <c r="B201" s="518" t="s">
        <v>252</v>
      </c>
      <c r="C201" s="245" t="s">
        <v>39</v>
      </c>
      <c r="D201" s="369">
        <v>9886.5499999999993</v>
      </c>
      <c r="E201" s="215">
        <v>0</v>
      </c>
      <c r="F201" s="215">
        <v>0</v>
      </c>
      <c r="G201" s="215">
        <v>0</v>
      </c>
      <c r="H201" s="214"/>
      <c r="I201" s="239"/>
      <c r="J201" s="256">
        <f t="shared" si="8"/>
        <v>9886.5499999999993</v>
      </c>
    </row>
    <row r="202" spans="1:10" s="4" customFormat="1" ht="33" customHeight="1" x14ac:dyDescent="0.25">
      <c r="A202" s="782"/>
      <c r="B202" s="518" t="s">
        <v>253</v>
      </c>
      <c r="C202" s="245" t="s">
        <v>39</v>
      </c>
      <c r="D202" s="235">
        <v>24330.19</v>
      </c>
      <c r="E202" s="215">
        <v>739.8</v>
      </c>
      <c r="F202" s="214">
        <v>543.70000000000005</v>
      </c>
      <c r="G202" s="214">
        <v>277.3</v>
      </c>
      <c r="H202" s="214"/>
      <c r="I202" s="239"/>
      <c r="J202" s="256">
        <f t="shared" si="8"/>
        <v>25890.989999999998</v>
      </c>
    </row>
    <row r="203" spans="1:10" s="4" customFormat="1" ht="29.25" customHeight="1" x14ac:dyDescent="0.25">
      <c r="A203" s="782"/>
      <c r="B203" s="518" t="s">
        <v>254</v>
      </c>
      <c r="C203" s="245" t="s">
        <v>39</v>
      </c>
      <c r="D203" s="244">
        <v>9975.7999999999993</v>
      </c>
      <c r="E203" s="215">
        <v>635</v>
      </c>
      <c r="F203" s="214">
        <v>551.79999999999995</v>
      </c>
      <c r="G203" s="214">
        <v>1291</v>
      </c>
      <c r="H203" s="214"/>
      <c r="I203" s="239"/>
      <c r="J203" s="256">
        <f t="shared" si="8"/>
        <v>12453.599999999999</v>
      </c>
    </row>
    <row r="204" spans="1:10" s="4" customFormat="1" ht="36" customHeight="1" x14ac:dyDescent="0.25">
      <c r="A204" s="785" t="s">
        <v>255</v>
      </c>
      <c r="B204" s="518" t="s">
        <v>256</v>
      </c>
      <c r="C204" s="245" t="s">
        <v>39</v>
      </c>
      <c r="D204" s="244">
        <v>525.6</v>
      </c>
      <c r="E204" s="215">
        <v>0</v>
      </c>
      <c r="F204" s="215">
        <v>0</v>
      </c>
      <c r="G204" s="214">
        <v>0</v>
      </c>
      <c r="H204" s="214"/>
      <c r="I204" s="239"/>
      <c r="J204" s="256">
        <f t="shared" si="8"/>
        <v>525.6</v>
      </c>
    </row>
    <row r="205" spans="1:10" s="4" customFormat="1" ht="34.5" customHeight="1" x14ac:dyDescent="0.25">
      <c r="A205" s="786"/>
      <c r="B205" s="518" t="s">
        <v>257</v>
      </c>
      <c r="C205" s="245" t="s">
        <v>39</v>
      </c>
      <c r="D205" s="244">
        <v>583.1</v>
      </c>
      <c r="E205" s="215">
        <v>0</v>
      </c>
      <c r="F205" s="215">
        <v>0</v>
      </c>
      <c r="G205" s="214">
        <v>0</v>
      </c>
      <c r="H205" s="214"/>
      <c r="I205" s="239"/>
      <c r="J205" s="256">
        <f t="shared" si="8"/>
        <v>583.1</v>
      </c>
    </row>
    <row r="206" spans="1:10" s="4" customFormat="1" ht="33" customHeight="1" x14ac:dyDescent="0.25">
      <c r="A206" s="64" t="s">
        <v>258</v>
      </c>
      <c r="B206" s="518" t="s">
        <v>259</v>
      </c>
      <c r="C206" s="245" t="s">
        <v>39</v>
      </c>
      <c r="D206" s="244">
        <v>247.1</v>
      </c>
      <c r="E206" s="215">
        <v>0</v>
      </c>
      <c r="F206" s="215">
        <v>0</v>
      </c>
      <c r="G206" s="214">
        <v>0</v>
      </c>
      <c r="H206" s="214"/>
      <c r="I206" s="239"/>
      <c r="J206" s="256">
        <f t="shared" si="8"/>
        <v>247.1</v>
      </c>
    </row>
    <row r="207" spans="1:10" s="4" customFormat="1" ht="33.75" customHeight="1" x14ac:dyDescent="0.25">
      <c r="A207" s="64" t="s">
        <v>260</v>
      </c>
      <c r="B207" s="518" t="s">
        <v>261</v>
      </c>
      <c r="C207" s="245" t="s">
        <v>39</v>
      </c>
      <c r="D207" s="244">
        <v>969.46</v>
      </c>
      <c r="E207" s="215">
        <v>0</v>
      </c>
      <c r="F207" s="215">
        <v>0</v>
      </c>
      <c r="G207" s="214">
        <v>0</v>
      </c>
      <c r="H207" s="214"/>
      <c r="I207" s="239"/>
      <c r="J207" s="256">
        <f t="shared" si="8"/>
        <v>969.46</v>
      </c>
    </row>
    <row r="208" spans="1:10" s="4" customFormat="1" ht="34.5" customHeight="1" x14ac:dyDescent="0.25">
      <c r="A208" s="64" t="s">
        <v>262</v>
      </c>
      <c r="B208" s="518" t="s">
        <v>263</v>
      </c>
      <c r="C208" s="245" t="s">
        <v>39</v>
      </c>
      <c r="D208" s="244">
        <v>11444.309999999998</v>
      </c>
      <c r="E208" s="215">
        <v>0</v>
      </c>
      <c r="F208" s="215">
        <v>0</v>
      </c>
      <c r="G208" s="214">
        <v>0</v>
      </c>
      <c r="H208" s="214"/>
      <c r="I208" s="239"/>
      <c r="J208" s="256">
        <f t="shared" si="8"/>
        <v>11444.309999999998</v>
      </c>
    </row>
    <row r="209" spans="1:10" s="4" customFormat="1" ht="33" customHeight="1" x14ac:dyDescent="0.25">
      <c r="A209" s="64" t="s">
        <v>264</v>
      </c>
      <c r="B209" s="518" t="s">
        <v>265</v>
      </c>
      <c r="C209" s="245" t="s">
        <v>39</v>
      </c>
      <c r="D209" s="244">
        <v>4200.6999999999989</v>
      </c>
      <c r="E209" s="215">
        <v>0</v>
      </c>
      <c r="F209" s="215">
        <v>0</v>
      </c>
      <c r="G209" s="214">
        <v>0</v>
      </c>
      <c r="H209" s="214"/>
      <c r="I209" s="239"/>
      <c r="J209" s="256">
        <f t="shared" si="8"/>
        <v>4200.6999999999989</v>
      </c>
    </row>
    <row r="210" spans="1:10" s="4" customFormat="1" ht="33.75" customHeight="1" x14ac:dyDescent="0.25">
      <c r="A210" s="64" t="s">
        <v>266</v>
      </c>
      <c r="B210" s="518" t="s">
        <v>267</v>
      </c>
      <c r="C210" s="245" t="s">
        <v>39</v>
      </c>
      <c r="D210" s="244">
        <v>8208.02</v>
      </c>
      <c r="E210" s="215">
        <v>0</v>
      </c>
      <c r="F210" s="215">
        <v>0</v>
      </c>
      <c r="G210" s="214">
        <v>0</v>
      </c>
      <c r="H210" s="214"/>
      <c r="I210" s="239"/>
      <c r="J210" s="256">
        <f t="shared" si="8"/>
        <v>8208.02</v>
      </c>
    </row>
    <row r="211" spans="1:10" s="4" customFormat="1" ht="33" customHeight="1" x14ac:dyDescent="0.25">
      <c r="A211" s="64" t="s">
        <v>1021</v>
      </c>
      <c r="B211" s="518" t="s">
        <v>1027</v>
      </c>
      <c r="C211" s="245" t="s">
        <v>39</v>
      </c>
      <c r="D211" s="244">
        <v>45</v>
      </c>
      <c r="E211" s="215">
        <v>0</v>
      </c>
      <c r="F211" s="215">
        <v>0</v>
      </c>
      <c r="G211" s="214">
        <v>0</v>
      </c>
      <c r="H211" s="214"/>
      <c r="I211" s="239"/>
      <c r="J211" s="256">
        <f t="shared" si="8"/>
        <v>45</v>
      </c>
    </row>
    <row r="212" spans="1:10" s="4" customFormat="1" ht="31.5" customHeight="1" x14ac:dyDescent="0.25">
      <c r="A212" s="64" t="s">
        <v>268</v>
      </c>
      <c r="B212" s="518" t="s">
        <v>269</v>
      </c>
      <c r="C212" s="245" t="s">
        <v>39</v>
      </c>
      <c r="D212" s="244">
        <v>1666.6</v>
      </c>
      <c r="E212" s="215">
        <v>0</v>
      </c>
      <c r="F212" s="215">
        <v>0</v>
      </c>
      <c r="G212" s="214">
        <v>0</v>
      </c>
      <c r="H212" s="214"/>
      <c r="I212" s="239"/>
      <c r="J212" s="256">
        <f t="shared" si="8"/>
        <v>1666.6</v>
      </c>
    </row>
    <row r="213" spans="1:10" s="4" customFormat="1" ht="33.75" customHeight="1" x14ac:dyDescent="0.25">
      <c r="A213" s="64" t="s">
        <v>270</v>
      </c>
      <c r="B213" s="518" t="s">
        <v>271</v>
      </c>
      <c r="C213" s="245" t="s">
        <v>39</v>
      </c>
      <c r="D213" s="244">
        <v>1696.9</v>
      </c>
      <c r="E213" s="215">
        <v>0</v>
      </c>
      <c r="F213" s="215">
        <v>472.3</v>
      </c>
      <c r="G213" s="214">
        <v>0</v>
      </c>
      <c r="H213" s="214"/>
      <c r="I213" s="239"/>
      <c r="J213" s="256">
        <f t="shared" si="8"/>
        <v>2169.2000000000003</v>
      </c>
    </row>
    <row r="214" spans="1:10" s="4" customFormat="1" ht="32.25" customHeight="1" x14ac:dyDescent="0.25">
      <c r="A214" s="64" t="s">
        <v>272</v>
      </c>
      <c r="B214" s="518" t="s">
        <v>273</v>
      </c>
      <c r="C214" s="245" t="s">
        <v>39</v>
      </c>
      <c r="D214" s="244">
        <v>1862</v>
      </c>
      <c r="E214" s="215">
        <v>0</v>
      </c>
      <c r="F214" s="215">
        <v>0</v>
      </c>
      <c r="G214" s="214">
        <v>0</v>
      </c>
      <c r="H214" s="214"/>
      <c r="I214" s="239"/>
      <c r="J214" s="256">
        <f t="shared" si="8"/>
        <v>1862</v>
      </c>
    </row>
    <row r="215" spans="1:10" s="4" customFormat="1" ht="28.5" customHeight="1" x14ac:dyDescent="0.25">
      <c r="A215" s="64" t="s">
        <v>274</v>
      </c>
      <c r="B215" s="518" t="s">
        <v>275</v>
      </c>
      <c r="C215" s="245" t="s">
        <v>39</v>
      </c>
      <c r="D215" s="244">
        <v>453.69999999999993</v>
      </c>
      <c r="E215" s="215">
        <v>0</v>
      </c>
      <c r="F215" s="215">
        <v>0</v>
      </c>
      <c r="G215" s="214">
        <v>0</v>
      </c>
      <c r="H215" s="214"/>
      <c r="I215" s="239"/>
      <c r="J215" s="256">
        <f t="shared" si="8"/>
        <v>453.69999999999993</v>
      </c>
    </row>
    <row r="216" spans="1:10" s="4" customFormat="1" ht="34.5" customHeight="1" x14ac:dyDescent="0.25">
      <c r="A216" s="785" t="s">
        <v>276</v>
      </c>
      <c r="B216" s="518" t="s">
        <v>277</v>
      </c>
      <c r="C216" s="245" t="s">
        <v>39</v>
      </c>
      <c r="D216" s="244">
        <v>37492.85</v>
      </c>
      <c r="E216" s="215">
        <v>1539.2</v>
      </c>
      <c r="F216" s="215">
        <v>0</v>
      </c>
      <c r="G216" s="214">
        <v>976</v>
      </c>
      <c r="H216" s="228"/>
      <c r="I216" s="239"/>
      <c r="J216" s="256">
        <f t="shared" si="8"/>
        <v>40008.049999999996</v>
      </c>
    </row>
    <row r="217" spans="1:10" s="4" customFormat="1" ht="31.5" customHeight="1" x14ac:dyDescent="0.25">
      <c r="A217" s="787"/>
      <c r="B217" s="518" t="s">
        <v>278</v>
      </c>
      <c r="C217" s="245" t="s">
        <v>39</v>
      </c>
      <c r="D217" s="244">
        <v>17726.52</v>
      </c>
      <c r="E217" s="215">
        <v>0</v>
      </c>
      <c r="F217" s="215">
        <v>0</v>
      </c>
      <c r="G217" s="215">
        <v>0</v>
      </c>
      <c r="H217" s="215"/>
      <c r="I217" s="239"/>
      <c r="J217" s="256">
        <f t="shared" si="8"/>
        <v>17726.52</v>
      </c>
    </row>
    <row r="218" spans="1:10" s="4" customFormat="1" ht="28.5" customHeight="1" x14ac:dyDescent="0.25">
      <c r="A218" s="786"/>
      <c r="B218" s="518" t="s">
        <v>279</v>
      </c>
      <c r="C218" s="245" t="s">
        <v>39</v>
      </c>
      <c r="D218" s="244">
        <v>846.9</v>
      </c>
      <c r="E218" s="215">
        <v>0</v>
      </c>
      <c r="F218" s="215">
        <v>0</v>
      </c>
      <c r="G218" s="215">
        <v>0</v>
      </c>
      <c r="H218" s="215"/>
      <c r="I218" s="239"/>
      <c r="J218" s="256">
        <f t="shared" si="8"/>
        <v>846.9</v>
      </c>
    </row>
    <row r="219" spans="1:10" s="4" customFormat="1" ht="48" customHeight="1" x14ac:dyDescent="0.25">
      <c r="A219" s="64" t="s">
        <v>280</v>
      </c>
      <c r="B219" s="518" t="s">
        <v>281</v>
      </c>
      <c r="C219" s="245" t="s">
        <v>39</v>
      </c>
      <c r="D219" s="244">
        <v>42794.979999999996</v>
      </c>
      <c r="E219" s="215">
        <v>0</v>
      </c>
      <c r="F219" s="215">
        <v>0</v>
      </c>
      <c r="G219" s="215">
        <v>0</v>
      </c>
      <c r="H219" s="215"/>
      <c r="I219" s="239"/>
      <c r="J219" s="256">
        <f t="shared" si="8"/>
        <v>42794.979999999996</v>
      </c>
    </row>
    <row r="220" spans="1:10" s="4" customFormat="1" ht="32.25" customHeight="1" x14ac:dyDescent="0.25">
      <c r="A220" s="785" t="s">
        <v>282</v>
      </c>
      <c r="B220" s="518" t="s">
        <v>283</v>
      </c>
      <c r="C220" s="245" t="s">
        <v>39</v>
      </c>
      <c r="D220" s="244">
        <v>922.8</v>
      </c>
      <c r="E220" s="215">
        <v>0</v>
      </c>
      <c r="F220" s="215">
        <v>0</v>
      </c>
      <c r="G220" s="215">
        <v>0</v>
      </c>
      <c r="H220" s="215"/>
      <c r="I220" s="240"/>
      <c r="J220" s="256">
        <f t="shared" si="8"/>
        <v>922.8</v>
      </c>
    </row>
    <row r="221" spans="1:10" s="4" customFormat="1" ht="30" customHeight="1" x14ac:dyDescent="0.25">
      <c r="A221" s="786"/>
      <c r="B221" s="518" t="s">
        <v>284</v>
      </c>
      <c r="C221" s="245" t="s">
        <v>39</v>
      </c>
      <c r="D221" s="244">
        <v>958.4</v>
      </c>
      <c r="E221" s="215">
        <v>0</v>
      </c>
      <c r="F221" s="215">
        <v>0</v>
      </c>
      <c r="G221" s="215">
        <v>0</v>
      </c>
      <c r="H221" s="215"/>
      <c r="I221" s="239"/>
      <c r="J221" s="256">
        <f t="shared" si="8"/>
        <v>958.4</v>
      </c>
    </row>
    <row r="222" spans="1:10" s="4" customFormat="1" ht="34.5" customHeight="1" x14ac:dyDescent="0.25">
      <c r="A222" s="785" t="s">
        <v>285</v>
      </c>
      <c r="B222" s="518" t="s">
        <v>1015</v>
      </c>
      <c r="C222" s="245" t="s">
        <v>39</v>
      </c>
      <c r="D222" s="244">
        <v>148</v>
      </c>
      <c r="E222" s="215">
        <v>0</v>
      </c>
      <c r="F222" s="215">
        <v>0</v>
      </c>
      <c r="G222" s="215">
        <v>0</v>
      </c>
      <c r="H222" s="215"/>
      <c r="I222" s="239"/>
      <c r="J222" s="256">
        <f t="shared" si="8"/>
        <v>148</v>
      </c>
    </row>
    <row r="223" spans="1:10" s="4" customFormat="1" ht="30" customHeight="1" x14ac:dyDescent="0.25">
      <c r="A223" s="786"/>
      <c r="B223" s="518" t="s">
        <v>286</v>
      </c>
      <c r="C223" s="245" t="s">
        <v>39</v>
      </c>
      <c r="D223" s="244">
        <v>16317.559999999998</v>
      </c>
      <c r="E223" s="215">
        <v>185.3</v>
      </c>
      <c r="F223" s="214">
        <v>555</v>
      </c>
      <c r="G223" s="214">
        <v>541.1</v>
      </c>
      <c r="H223" s="228"/>
      <c r="I223" s="239"/>
      <c r="J223" s="256">
        <f t="shared" si="8"/>
        <v>17598.959999999995</v>
      </c>
    </row>
    <row r="224" spans="1:10" s="4" customFormat="1" ht="27" customHeight="1" x14ac:dyDescent="0.25">
      <c r="A224" s="64" t="s">
        <v>287</v>
      </c>
      <c r="B224" s="518" t="s">
        <v>288</v>
      </c>
      <c r="C224" s="245" t="s">
        <v>39</v>
      </c>
      <c r="D224" s="244">
        <v>12800.4</v>
      </c>
      <c r="E224" s="215">
        <v>0</v>
      </c>
      <c r="F224" s="215">
        <v>0</v>
      </c>
      <c r="G224" s="215">
        <v>0</v>
      </c>
      <c r="H224" s="215"/>
      <c r="I224" s="239"/>
      <c r="J224" s="256">
        <f t="shared" si="8"/>
        <v>12800.4</v>
      </c>
    </row>
    <row r="225" spans="1:15" s="4" customFormat="1" ht="46.5" customHeight="1" x14ac:dyDescent="0.25">
      <c r="A225" s="64" t="s">
        <v>289</v>
      </c>
      <c r="B225" s="518" t="s">
        <v>290</v>
      </c>
      <c r="C225" s="245" t="s">
        <v>39</v>
      </c>
      <c r="D225" s="244">
        <v>3438.2</v>
      </c>
      <c r="E225" s="215">
        <v>0</v>
      </c>
      <c r="F225" s="215">
        <v>0</v>
      </c>
      <c r="G225" s="215">
        <v>0</v>
      </c>
      <c r="H225" s="215"/>
      <c r="I225" s="239"/>
      <c r="J225" s="256">
        <f t="shared" si="8"/>
        <v>3438.2</v>
      </c>
      <c r="O225" s="511"/>
    </row>
    <row r="226" spans="1:15" s="4" customFormat="1" ht="48" customHeight="1" x14ac:dyDescent="0.25">
      <c r="A226" s="782" t="s">
        <v>291</v>
      </c>
      <c r="B226" s="518" t="s">
        <v>292</v>
      </c>
      <c r="C226" s="245" t="s">
        <v>39</v>
      </c>
      <c r="D226" s="244">
        <v>25802.379999999994</v>
      </c>
      <c r="E226" s="215">
        <v>0</v>
      </c>
      <c r="F226" s="215">
        <v>0</v>
      </c>
      <c r="G226" s="215">
        <v>0</v>
      </c>
      <c r="H226" s="215"/>
      <c r="I226" s="239"/>
      <c r="J226" s="256">
        <f t="shared" si="8"/>
        <v>25802.379999999994</v>
      </c>
    </row>
    <row r="227" spans="1:15" s="4" customFormat="1" ht="31.5" customHeight="1" x14ac:dyDescent="0.25">
      <c r="A227" s="782"/>
      <c r="B227" s="518" t="s">
        <v>293</v>
      </c>
      <c r="C227" s="245" t="s">
        <v>39</v>
      </c>
      <c r="D227" s="244">
        <v>19646.099999999999</v>
      </c>
      <c r="E227" s="215">
        <v>717.2</v>
      </c>
      <c r="F227" s="214">
        <v>848.5</v>
      </c>
      <c r="G227" s="214">
        <v>961.1</v>
      </c>
      <c r="H227" s="228"/>
      <c r="I227" s="240"/>
      <c r="J227" s="256">
        <f t="shared" si="8"/>
        <v>22172.899999999998</v>
      </c>
    </row>
    <row r="228" spans="1:15" s="4" customFormat="1" ht="107.25" customHeight="1" x14ac:dyDescent="0.25">
      <c r="A228" s="64" t="s">
        <v>294</v>
      </c>
      <c r="B228" s="518" t="s">
        <v>1028</v>
      </c>
      <c r="C228" s="245" t="s">
        <v>39</v>
      </c>
      <c r="D228" s="244">
        <v>46879.859999999986</v>
      </c>
      <c r="E228" s="215">
        <v>639.5</v>
      </c>
      <c r="F228" s="214">
        <v>999.6</v>
      </c>
      <c r="G228" s="214">
        <v>678.4</v>
      </c>
      <c r="H228" s="228"/>
      <c r="I228" s="240"/>
      <c r="J228" s="256">
        <f t="shared" si="8"/>
        <v>49197.359999999986</v>
      </c>
    </row>
    <row r="229" spans="1:15" s="4" customFormat="1" ht="32.25" customHeight="1" x14ac:dyDescent="0.25">
      <c r="A229" s="785" t="s">
        <v>295</v>
      </c>
      <c r="B229" s="518" t="s">
        <v>1093</v>
      </c>
      <c r="C229" s="245" t="s">
        <v>39</v>
      </c>
      <c r="D229" s="244">
        <v>278</v>
      </c>
      <c r="E229" s="215">
        <v>0</v>
      </c>
      <c r="F229" s="215">
        <v>0</v>
      </c>
      <c r="G229" s="214">
        <v>0</v>
      </c>
      <c r="H229" s="214"/>
      <c r="I229" s="239"/>
      <c r="J229" s="256">
        <f t="shared" si="8"/>
        <v>278</v>
      </c>
    </row>
    <row r="230" spans="1:15" s="4" customFormat="1" ht="27.75" customHeight="1" x14ac:dyDescent="0.25">
      <c r="A230" s="787"/>
      <c r="B230" s="518" t="s">
        <v>296</v>
      </c>
      <c r="C230" s="245" t="s">
        <v>39</v>
      </c>
      <c r="D230" s="244">
        <v>5364.2</v>
      </c>
      <c r="E230" s="215">
        <v>0</v>
      </c>
      <c r="F230" s="215">
        <v>0</v>
      </c>
      <c r="G230" s="214">
        <v>0</v>
      </c>
      <c r="H230" s="214"/>
      <c r="I230" s="239"/>
      <c r="J230" s="256">
        <f t="shared" si="8"/>
        <v>5364.2</v>
      </c>
    </row>
    <row r="231" spans="1:15" s="4" customFormat="1" ht="30.75" customHeight="1" x14ac:dyDescent="0.25">
      <c r="A231" s="786"/>
      <c r="B231" s="518" t="s">
        <v>1198</v>
      </c>
      <c r="C231" s="245" t="s">
        <v>39</v>
      </c>
      <c r="D231" s="244">
        <v>426.4</v>
      </c>
      <c r="E231" s="215">
        <v>0</v>
      </c>
      <c r="F231" s="215">
        <v>0</v>
      </c>
      <c r="G231" s="214">
        <v>0</v>
      </c>
      <c r="H231" s="214"/>
      <c r="I231" s="239"/>
      <c r="J231" s="256">
        <f t="shared" si="8"/>
        <v>426.4</v>
      </c>
    </row>
    <row r="232" spans="1:15" s="4" customFormat="1" ht="33.75" customHeight="1" x14ac:dyDescent="0.25">
      <c r="A232" s="64" t="s">
        <v>297</v>
      </c>
      <c r="B232" s="518" t="s">
        <v>298</v>
      </c>
      <c r="C232" s="245" t="s">
        <v>39</v>
      </c>
      <c r="D232" s="244">
        <v>6054.1499999999987</v>
      </c>
      <c r="E232" s="215">
        <v>0</v>
      </c>
      <c r="F232" s="215">
        <v>0</v>
      </c>
      <c r="G232" s="214">
        <v>0</v>
      </c>
      <c r="H232" s="214"/>
      <c r="I232" s="239"/>
      <c r="J232" s="256">
        <f t="shared" si="8"/>
        <v>6054.1499999999987</v>
      </c>
    </row>
    <row r="233" spans="1:15" s="4" customFormat="1" ht="32.25" customHeight="1" x14ac:dyDescent="0.25">
      <c r="A233" s="64" t="s">
        <v>299</v>
      </c>
      <c r="B233" s="518" t="s">
        <v>300</v>
      </c>
      <c r="C233" s="245" t="s">
        <v>39</v>
      </c>
      <c r="D233" s="244">
        <v>1164.8999999999999</v>
      </c>
      <c r="E233" s="214">
        <v>0</v>
      </c>
      <c r="F233" s="214">
        <v>0</v>
      </c>
      <c r="G233" s="214">
        <v>0</v>
      </c>
      <c r="H233" s="214"/>
      <c r="I233" s="239"/>
      <c r="J233" s="485">
        <f t="shared" si="8"/>
        <v>1164.8999999999999</v>
      </c>
    </row>
    <row r="234" spans="1:15" s="4" customFormat="1" ht="30" customHeight="1" x14ac:dyDescent="0.25">
      <c r="A234" s="782" t="s">
        <v>301</v>
      </c>
      <c r="B234" s="518" t="s">
        <v>302</v>
      </c>
      <c r="C234" s="245" t="s">
        <v>39</v>
      </c>
      <c r="D234" s="369">
        <v>62771.740000000013</v>
      </c>
      <c r="E234" s="214">
        <v>0</v>
      </c>
      <c r="F234" s="215">
        <v>0</v>
      </c>
      <c r="G234" s="214">
        <v>0</v>
      </c>
      <c r="H234" s="214"/>
      <c r="I234" s="240"/>
      <c r="J234" s="485">
        <f t="shared" ref="J234:J262" si="9">SUM(D234:I234)</f>
        <v>62771.740000000013</v>
      </c>
    </row>
    <row r="235" spans="1:15" s="4" customFormat="1" ht="27" customHeight="1" x14ac:dyDescent="0.25">
      <c r="A235" s="782"/>
      <c r="B235" s="518" t="s">
        <v>303</v>
      </c>
      <c r="C235" s="245" t="s">
        <v>39</v>
      </c>
      <c r="D235" s="244">
        <v>10217.400000000001</v>
      </c>
      <c r="E235" s="215">
        <v>0</v>
      </c>
      <c r="F235" s="215">
        <v>0</v>
      </c>
      <c r="G235" s="214">
        <v>0</v>
      </c>
      <c r="H235" s="214"/>
      <c r="I235" s="240"/>
      <c r="J235" s="256">
        <f t="shared" si="9"/>
        <v>10217.400000000001</v>
      </c>
    </row>
    <row r="236" spans="1:15" s="4" customFormat="1" ht="33" customHeight="1" x14ac:dyDescent="0.25">
      <c r="A236" s="785" t="s">
        <v>304</v>
      </c>
      <c r="B236" s="518" t="s">
        <v>1040</v>
      </c>
      <c r="C236" s="245" t="s">
        <v>39</v>
      </c>
      <c r="D236" s="369">
        <v>4818.3999999999996</v>
      </c>
      <c r="E236" s="215">
        <v>0</v>
      </c>
      <c r="F236" s="215">
        <v>0</v>
      </c>
      <c r="G236" s="214">
        <v>0</v>
      </c>
      <c r="H236" s="228"/>
      <c r="I236" s="240"/>
      <c r="J236" s="485">
        <f t="shared" si="9"/>
        <v>4818.3999999999996</v>
      </c>
    </row>
    <row r="237" spans="1:15" s="4" customFormat="1" ht="34.5" customHeight="1" x14ac:dyDescent="0.25">
      <c r="A237" s="786"/>
      <c r="B237" s="518" t="s">
        <v>305</v>
      </c>
      <c r="C237" s="245" t="s">
        <v>39</v>
      </c>
      <c r="D237" s="244">
        <v>8448.1200000000008</v>
      </c>
      <c r="E237" s="215">
        <v>0</v>
      </c>
      <c r="F237" s="215">
        <v>0</v>
      </c>
      <c r="G237" s="214">
        <v>0</v>
      </c>
      <c r="H237" s="214"/>
      <c r="I237" s="240"/>
      <c r="J237" s="256">
        <f t="shared" si="9"/>
        <v>8448.1200000000008</v>
      </c>
    </row>
    <row r="238" spans="1:15" s="4" customFormat="1" ht="36.75" customHeight="1" x14ac:dyDescent="0.25">
      <c r="A238" s="64" t="s">
        <v>306</v>
      </c>
      <c r="B238" s="518" t="s">
        <v>307</v>
      </c>
      <c r="C238" s="245" t="s">
        <v>39</v>
      </c>
      <c r="D238" s="369">
        <v>6053.2000000000007</v>
      </c>
      <c r="E238" s="215">
        <v>0</v>
      </c>
      <c r="F238" s="215">
        <v>0</v>
      </c>
      <c r="G238" s="214">
        <v>0</v>
      </c>
      <c r="H238" s="214"/>
      <c r="I238" s="240"/>
      <c r="J238" s="485">
        <f t="shared" si="9"/>
        <v>6053.2000000000007</v>
      </c>
    </row>
    <row r="239" spans="1:15" s="4" customFormat="1" ht="34.5" customHeight="1" x14ac:dyDescent="0.25">
      <c r="A239" s="785" t="s">
        <v>308</v>
      </c>
      <c r="B239" s="518" t="s">
        <v>309</v>
      </c>
      <c r="C239" s="245" t="s">
        <v>39</v>
      </c>
      <c r="D239" s="369">
        <v>511</v>
      </c>
      <c r="E239" s="215">
        <v>0</v>
      </c>
      <c r="F239" s="215">
        <v>0</v>
      </c>
      <c r="G239" s="214">
        <v>0</v>
      </c>
      <c r="H239" s="214"/>
      <c r="I239" s="240"/>
      <c r="J239" s="256">
        <f t="shared" si="9"/>
        <v>511</v>
      </c>
    </row>
    <row r="240" spans="1:15" s="4" customFormat="1" ht="28.5" customHeight="1" x14ac:dyDescent="0.25">
      <c r="A240" s="787"/>
      <c r="B240" s="518" t="s">
        <v>310</v>
      </c>
      <c r="C240" s="245" t="s">
        <v>39</v>
      </c>
      <c r="D240" s="244">
        <v>2129</v>
      </c>
      <c r="E240" s="215">
        <v>0</v>
      </c>
      <c r="F240" s="215">
        <v>0</v>
      </c>
      <c r="G240" s="214">
        <v>0</v>
      </c>
      <c r="H240" s="214"/>
      <c r="I240" s="240"/>
      <c r="J240" s="256">
        <f t="shared" si="9"/>
        <v>2129</v>
      </c>
    </row>
    <row r="241" spans="1:12" s="4" customFormat="1" ht="33" customHeight="1" x14ac:dyDescent="0.25">
      <c r="A241" s="786"/>
      <c r="B241" s="518" t="s">
        <v>311</v>
      </c>
      <c r="C241" s="245" t="s">
        <v>39</v>
      </c>
      <c r="D241" s="244">
        <v>26281.79</v>
      </c>
      <c r="E241" s="215">
        <v>0</v>
      </c>
      <c r="F241" s="215">
        <v>0</v>
      </c>
      <c r="G241" s="214">
        <v>0</v>
      </c>
      <c r="H241" s="214"/>
      <c r="I241" s="240"/>
      <c r="J241" s="256">
        <f t="shared" si="9"/>
        <v>26281.79</v>
      </c>
    </row>
    <row r="242" spans="1:12" s="4" customFormat="1" ht="36" customHeight="1" x14ac:dyDescent="0.25">
      <c r="A242" s="90" t="s">
        <v>312</v>
      </c>
      <c r="B242" s="520" t="s">
        <v>313</v>
      </c>
      <c r="C242" s="254" t="s">
        <v>39</v>
      </c>
      <c r="D242" s="255">
        <v>11746.2</v>
      </c>
      <c r="E242" s="215">
        <v>0</v>
      </c>
      <c r="F242" s="215">
        <v>0</v>
      </c>
      <c r="G242" s="214">
        <v>374.8</v>
      </c>
      <c r="H242" s="214"/>
      <c r="I242" s="239"/>
      <c r="J242" s="256">
        <f t="shared" si="9"/>
        <v>12121</v>
      </c>
    </row>
    <row r="243" spans="1:12" s="4" customFormat="1" ht="35.25" customHeight="1" x14ac:dyDescent="0.25">
      <c r="A243" s="64" t="s">
        <v>314</v>
      </c>
      <c r="B243" s="518" t="s">
        <v>315</v>
      </c>
      <c r="C243" s="245" t="s">
        <v>39</v>
      </c>
      <c r="D243" s="244">
        <v>8003.9400000000005</v>
      </c>
      <c r="E243" s="215">
        <v>0</v>
      </c>
      <c r="F243" s="215">
        <v>0</v>
      </c>
      <c r="G243" s="214">
        <v>0</v>
      </c>
      <c r="H243" s="214"/>
      <c r="I243" s="239"/>
      <c r="J243" s="256">
        <f t="shared" si="9"/>
        <v>8003.9400000000005</v>
      </c>
    </row>
    <row r="244" spans="1:12" s="4" customFormat="1" ht="35.25" customHeight="1" x14ac:dyDescent="0.25">
      <c r="A244" s="782" t="s">
        <v>316</v>
      </c>
      <c r="B244" s="518" t="s">
        <v>317</v>
      </c>
      <c r="C244" s="245" t="s">
        <v>39</v>
      </c>
      <c r="D244" s="369">
        <v>32704.459999999995</v>
      </c>
      <c r="E244" s="215">
        <v>785.6</v>
      </c>
      <c r="F244" s="214">
        <v>577</v>
      </c>
      <c r="G244" s="214">
        <v>400.9</v>
      </c>
      <c r="H244" s="214"/>
      <c r="I244" s="239"/>
      <c r="J244" s="256">
        <f t="shared" si="9"/>
        <v>34467.96</v>
      </c>
    </row>
    <row r="245" spans="1:12" s="4" customFormat="1" ht="35.25" customHeight="1" x14ac:dyDescent="0.25">
      <c r="A245" s="782"/>
      <c r="B245" s="518" t="s">
        <v>318</v>
      </c>
      <c r="C245" s="245" t="s">
        <v>39</v>
      </c>
      <c r="D245" s="244">
        <v>29564.81</v>
      </c>
      <c r="E245" s="215">
        <v>0</v>
      </c>
      <c r="F245" s="214">
        <v>0</v>
      </c>
      <c r="G245" s="214">
        <v>0</v>
      </c>
      <c r="H245" s="214"/>
      <c r="I245" s="239"/>
      <c r="J245" s="256">
        <f t="shared" si="9"/>
        <v>29564.81</v>
      </c>
    </row>
    <row r="246" spans="1:12" s="4" customFormat="1" ht="36.75" customHeight="1" x14ac:dyDescent="0.25">
      <c r="A246" s="64" t="s">
        <v>319</v>
      </c>
      <c r="B246" s="518" t="s">
        <v>320</v>
      </c>
      <c r="C246" s="245" t="s">
        <v>39</v>
      </c>
      <c r="D246" s="244">
        <v>730.1</v>
      </c>
      <c r="E246" s="215">
        <v>0</v>
      </c>
      <c r="F246" s="214">
        <v>0</v>
      </c>
      <c r="G246" s="214">
        <v>0</v>
      </c>
      <c r="H246" s="214"/>
      <c r="I246" s="239"/>
      <c r="J246" s="256">
        <f t="shared" si="9"/>
        <v>730.1</v>
      </c>
    </row>
    <row r="247" spans="1:12" s="4" customFormat="1" ht="32.25" customHeight="1" x14ac:dyDescent="0.25">
      <c r="A247" s="64" t="s">
        <v>1173</v>
      </c>
      <c r="B247" s="519" t="s">
        <v>1172</v>
      </c>
      <c r="C247" s="245" t="s">
        <v>39</v>
      </c>
      <c r="D247" s="244">
        <v>611.4</v>
      </c>
      <c r="E247" s="215">
        <v>0</v>
      </c>
      <c r="F247" s="214">
        <v>0</v>
      </c>
      <c r="G247" s="214">
        <v>309.89999999999998</v>
      </c>
      <c r="H247" s="214"/>
      <c r="I247" s="239"/>
      <c r="J247" s="256">
        <f t="shared" si="9"/>
        <v>921.3</v>
      </c>
    </row>
    <row r="248" spans="1:12" s="4" customFormat="1" ht="33" customHeight="1" x14ac:dyDescent="0.25">
      <c r="A248" s="175" t="s">
        <v>321</v>
      </c>
      <c r="B248" s="518" t="s">
        <v>322</v>
      </c>
      <c r="C248" s="245" t="s">
        <v>39</v>
      </c>
      <c r="D248" s="244">
        <v>952.6</v>
      </c>
      <c r="E248" s="215">
        <v>0</v>
      </c>
      <c r="F248" s="214">
        <v>262.2</v>
      </c>
      <c r="G248" s="214">
        <v>80.7</v>
      </c>
      <c r="H248" s="214"/>
      <c r="I248" s="239"/>
      <c r="J248" s="256">
        <f t="shared" si="9"/>
        <v>1295.5</v>
      </c>
    </row>
    <row r="249" spans="1:12" s="4" customFormat="1" ht="35.25" customHeight="1" x14ac:dyDescent="0.25">
      <c r="A249" s="64" t="s">
        <v>323</v>
      </c>
      <c r="B249" s="518" t="s">
        <v>324</v>
      </c>
      <c r="C249" s="245" t="s">
        <v>39</v>
      </c>
      <c r="D249" s="244">
        <v>13679.7</v>
      </c>
      <c r="E249" s="215">
        <v>0</v>
      </c>
      <c r="F249" s="214">
        <v>0</v>
      </c>
      <c r="G249" s="214">
        <v>0</v>
      </c>
      <c r="H249" s="214"/>
      <c r="I249" s="239"/>
      <c r="J249" s="256">
        <f t="shared" si="9"/>
        <v>13679.7</v>
      </c>
    </row>
    <row r="250" spans="1:12" s="4" customFormat="1" ht="33" customHeight="1" x14ac:dyDescent="0.25">
      <c r="A250" s="64" t="s">
        <v>325</v>
      </c>
      <c r="B250" s="518" t="s">
        <v>326</v>
      </c>
      <c r="C250" s="245" t="s">
        <v>39</v>
      </c>
      <c r="D250" s="244">
        <v>100.9</v>
      </c>
      <c r="E250" s="215">
        <v>0</v>
      </c>
      <c r="F250" s="214">
        <v>0</v>
      </c>
      <c r="G250" s="214">
        <v>0</v>
      </c>
      <c r="H250" s="214"/>
      <c r="I250" s="239"/>
      <c r="J250" s="256">
        <f t="shared" si="9"/>
        <v>100.9</v>
      </c>
    </row>
    <row r="251" spans="1:12" s="4" customFormat="1" ht="27.75" customHeight="1" x14ac:dyDescent="0.25">
      <c r="A251" s="64" t="s">
        <v>327</v>
      </c>
      <c r="B251" s="518" t="s">
        <v>328</v>
      </c>
      <c r="C251" s="245" t="s">
        <v>39</v>
      </c>
      <c r="D251" s="244">
        <v>476.2</v>
      </c>
      <c r="E251" s="215">
        <v>0</v>
      </c>
      <c r="F251" s="214">
        <v>0</v>
      </c>
      <c r="G251" s="214">
        <v>0</v>
      </c>
      <c r="H251" s="214"/>
      <c r="I251" s="239"/>
      <c r="J251" s="256">
        <f t="shared" si="9"/>
        <v>476.2</v>
      </c>
    </row>
    <row r="252" spans="1:12" s="164" customFormat="1" ht="34.5" customHeight="1" x14ac:dyDescent="0.25">
      <c r="A252" s="64" t="s">
        <v>329</v>
      </c>
      <c r="B252" s="519" t="s">
        <v>330</v>
      </c>
      <c r="C252" s="246" t="s">
        <v>39</v>
      </c>
      <c r="D252" s="236">
        <v>17016.940000000002</v>
      </c>
      <c r="E252" s="215">
        <v>0</v>
      </c>
      <c r="F252" s="214">
        <v>0</v>
      </c>
      <c r="G252" s="214">
        <v>0</v>
      </c>
      <c r="H252" s="214"/>
      <c r="I252" s="239"/>
      <c r="J252" s="256">
        <f t="shared" si="9"/>
        <v>17016.940000000002</v>
      </c>
      <c r="L252" s="4"/>
    </row>
    <row r="253" spans="1:12" s="164" customFormat="1" ht="35.25" customHeight="1" x14ac:dyDescent="0.25">
      <c r="A253" s="785" t="s">
        <v>331</v>
      </c>
      <c r="B253" s="519" t="s">
        <v>332</v>
      </c>
      <c r="C253" s="246" t="s">
        <v>39</v>
      </c>
      <c r="D253" s="236">
        <v>1936</v>
      </c>
      <c r="E253" s="215">
        <v>0</v>
      </c>
      <c r="F253" s="214">
        <v>0</v>
      </c>
      <c r="G253" s="214">
        <v>0</v>
      </c>
      <c r="H253" s="214"/>
      <c r="I253" s="239"/>
      <c r="J253" s="256">
        <f t="shared" si="9"/>
        <v>1936</v>
      </c>
      <c r="L253" s="4"/>
    </row>
    <row r="254" spans="1:12" s="4" customFormat="1" ht="36.75" customHeight="1" x14ac:dyDescent="0.25">
      <c r="A254" s="786"/>
      <c r="B254" s="518" t="s">
        <v>333</v>
      </c>
      <c r="C254" s="245" t="s">
        <v>39</v>
      </c>
      <c r="D254" s="244">
        <v>1389.8</v>
      </c>
      <c r="E254" s="215">
        <v>0</v>
      </c>
      <c r="F254" s="214">
        <v>0</v>
      </c>
      <c r="G254" s="214">
        <v>0</v>
      </c>
      <c r="H254" s="214"/>
      <c r="I254" s="239"/>
      <c r="J254" s="256">
        <f t="shared" si="9"/>
        <v>1389.8</v>
      </c>
    </row>
    <row r="255" spans="1:12" s="4" customFormat="1" ht="26.25" customHeight="1" x14ac:dyDescent="0.25">
      <c r="A255" s="64" t="s">
        <v>334</v>
      </c>
      <c r="B255" s="259" t="s">
        <v>335</v>
      </c>
      <c r="C255" s="245" t="s">
        <v>39</v>
      </c>
      <c r="D255" s="244">
        <v>4362</v>
      </c>
      <c r="E255" s="215">
        <v>0</v>
      </c>
      <c r="F255" s="214">
        <v>0</v>
      </c>
      <c r="G255" s="214">
        <v>0</v>
      </c>
      <c r="H255" s="214"/>
      <c r="I255" s="239"/>
      <c r="J255" s="256">
        <f t="shared" si="9"/>
        <v>4362</v>
      </c>
    </row>
    <row r="256" spans="1:12" s="4" customFormat="1" ht="33" customHeight="1" x14ac:dyDescent="0.25">
      <c r="A256" s="785" t="s">
        <v>336</v>
      </c>
      <c r="B256" s="259" t="s">
        <v>1029</v>
      </c>
      <c r="C256" s="245" t="s">
        <v>39</v>
      </c>
      <c r="D256" s="244">
        <v>884</v>
      </c>
      <c r="E256" s="215">
        <v>0</v>
      </c>
      <c r="F256" s="214">
        <v>0</v>
      </c>
      <c r="G256" s="214">
        <v>343.3</v>
      </c>
      <c r="H256" s="214"/>
      <c r="I256" s="239"/>
      <c r="J256" s="256">
        <f t="shared" si="9"/>
        <v>1227.3</v>
      </c>
    </row>
    <row r="257" spans="1:10" s="4" customFormat="1" ht="30.75" customHeight="1" x14ac:dyDescent="0.25">
      <c r="A257" s="786"/>
      <c r="B257" s="259" t="s">
        <v>337</v>
      </c>
      <c r="C257" s="245" t="s">
        <v>39</v>
      </c>
      <c r="D257" s="244">
        <v>2857.1</v>
      </c>
      <c r="E257" s="215">
        <v>0</v>
      </c>
      <c r="F257" s="214">
        <v>0</v>
      </c>
      <c r="G257" s="214">
        <v>0</v>
      </c>
      <c r="H257" s="214"/>
      <c r="I257" s="239"/>
      <c r="J257" s="256">
        <f t="shared" si="9"/>
        <v>2857.1</v>
      </c>
    </row>
    <row r="258" spans="1:10" s="4" customFormat="1" ht="30.75" customHeight="1" x14ac:dyDescent="0.25">
      <c r="A258" s="785" t="s">
        <v>207</v>
      </c>
      <c r="B258" s="259" t="s">
        <v>338</v>
      </c>
      <c r="C258" s="245" t="s">
        <v>39</v>
      </c>
      <c r="D258" s="244">
        <v>2183.4</v>
      </c>
      <c r="E258" s="215">
        <v>0</v>
      </c>
      <c r="F258" s="214">
        <v>0</v>
      </c>
      <c r="G258" s="214">
        <v>0</v>
      </c>
      <c r="H258" s="214"/>
      <c r="I258" s="239"/>
      <c r="J258" s="256">
        <f t="shared" si="9"/>
        <v>2183.4</v>
      </c>
    </row>
    <row r="259" spans="1:10" s="4" customFormat="1" ht="32.25" customHeight="1" x14ac:dyDescent="0.25">
      <c r="A259" s="786"/>
      <c r="B259" s="259" t="s">
        <v>339</v>
      </c>
      <c r="C259" s="245" t="s">
        <v>39</v>
      </c>
      <c r="D259" s="214">
        <v>1550.6</v>
      </c>
      <c r="E259" s="215">
        <v>0</v>
      </c>
      <c r="F259" s="214">
        <v>0</v>
      </c>
      <c r="G259" s="214">
        <v>0</v>
      </c>
      <c r="H259" s="214"/>
      <c r="I259" s="239"/>
      <c r="J259" s="256">
        <f t="shared" si="9"/>
        <v>1550.6</v>
      </c>
    </row>
    <row r="260" spans="1:10" s="4" customFormat="1" ht="35.25" customHeight="1" x14ac:dyDescent="0.25">
      <c r="A260" s="64" t="s">
        <v>340</v>
      </c>
      <c r="B260" s="259" t="s">
        <v>341</v>
      </c>
      <c r="C260" s="245" t="s">
        <v>39</v>
      </c>
      <c r="D260" s="244">
        <v>6776.7</v>
      </c>
      <c r="E260" s="215">
        <v>0</v>
      </c>
      <c r="F260" s="214">
        <v>0</v>
      </c>
      <c r="G260" s="214">
        <v>0</v>
      </c>
      <c r="H260" s="214"/>
      <c r="I260" s="239"/>
      <c r="J260" s="256">
        <f t="shared" si="9"/>
        <v>6776.7</v>
      </c>
    </row>
    <row r="261" spans="1:10" s="4" customFormat="1" ht="47.25" customHeight="1" x14ac:dyDescent="0.25">
      <c r="A261" s="64" t="s">
        <v>1202</v>
      </c>
      <c r="B261" s="259" t="s">
        <v>1205</v>
      </c>
      <c r="C261" s="245" t="s">
        <v>39</v>
      </c>
      <c r="D261" s="244">
        <v>741.8</v>
      </c>
      <c r="E261" s="215">
        <v>0</v>
      </c>
      <c r="F261" s="214">
        <v>0</v>
      </c>
      <c r="G261" s="244">
        <v>262</v>
      </c>
      <c r="H261" s="214"/>
      <c r="I261" s="239"/>
      <c r="J261" s="256">
        <f t="shared" si="9"/>
        <v>1003.8</v>
      </c>
    </row>
    <row r="262" spans="1:10" s="4" customFormat="1" ht="30.75" customHeight="1" x14ac:dyDescent="0.25">
      <c r="A262" s="63" t="s">
        <v>342</v>
      </c>
      <c r="B262" s="259" t="s">
        <v>343</v>
      </c>
      <c r="C262" s="245" t="s">
        <v>39</v>
      </c>
      <c r="D262" s="235">
        <v>1443.8700000000001</v>
      </c>
      <c r="E262" s="215">
        <v>0</v>
      </c>
      <c r="F262" s="214">
        <v>0</v>
      </c>
      <c r="G262" s="214">
        <v>0</v>
      </c>
      <c r="H262" s="214"/>
      <c r="I262" s="239"/>
      <c r="J262" s="256">
        <f t="shared" si="9"/>
        <v>1443.8700000000001</v>
      </c>
    </row>
    <row r="263" spans="1:10" s="4" customFormat="1" ht="30" customHeight="1" x14ac:dyDescent="0.25">
      <c r="A263" s="799" t="s">
        <v>344</v>
      </c>
      <c r="B263" s="800"/>
      <c r="C263" s="16" t="s">
        <v>39</v>
      </c>
      <c r="D263" s="227">
        <f t="shared" ref="D263:I263" si="10">SUM(D37:D262)</f>
        <v>3501214.1600000006</v>
      </c>
      <c r="E263" s="227">
        <f>SUM(E37:E262)</f>
        <v>29921.299999999996</v>
      </c>
      <c r="F263" s="227">
        <f>SUM(F37:F262)</f>
        <v>38780.009999999995</v>
      </c>
      <c r="G263" s="227">
        <f t="shared" si="10"/>
        <v>33442.9</v>
      </c>
      <c r="H263" s="227">
        <f t="shared" si="10"/>
        <v>0</v>
      </c>
      <c r="I263" s="241">
        <f t="shared" si="10"/>
        <v>0</v>
      </c>
      <c r="J263" s="19">
        <f>SUM(D263:I263)</f>
        <v>3603358.37</v>
      </c>
    </row>
    <row r="264" spans="1:10" s="4" customFormat="1" ht="30" customHeight="1" x14ac:dyDescent="0.25">
      <c r="A264" s="799" t="s">
        <v>345</v>
      </c>
      <c r="B264" s="800"/>
      <c r="C264" s="16" t="s">
        <v>39</v>
      </c>
      <c r="D264" s="231">
        <f>COUNTIF(D37:D262,"&gt;0")</f>
        <v>221</v>
      </c>
      <c r="E264" s="231">
        <f>COUNTIF(E37:E262,"&gt;0")</f>
        <v>36</v>
      </c>
      <c r="F264" s="231">
        <f>COUNTIF(F37:F262,"&gt;0")</f>
        <v>48</v>
      </c>
      <c r="G264" s="231">
        <f>COUNTIF(G37:G262,"&gt;0")</f>
        <v>47</v>
      </c>
      <c r="H264" s="231">
        <f t="shared" ref="H264:I264" si="11">COUNTIF(H37:H262,"&gt;0")</f>
        <v>0</v>
      </c>
      <c r="I264" s="242">
        <f t="shared" si="11"/>
        <v>0</v>
      </c>
      <c r="J264" s="253">
        <f>SUM(D264:I264)</f>
        <v>352</v>
      </c>
    </row>
    <row r="265" spans="1:10" s="4" customFormat="1" ht="24.95" customHeight="1" x14ac:dyDescent="0.25">
      <c r="A265" s="810" t="s">
        <v>46</v>
      </c>
      <c r="B265" s="811"/>
      <c r="C265" s="811"/>
      <c r="D265" s="811"/>
      <c r="E265" s="811"/>
      <c r="F265" s="811"/>
      <c r="G265" s="811"/>
      <c r="H265" s="811"/>
      <c r="I265" s="811"/>
      <c r="J265" s="812"/>
    </row>
    <row r="266" spans="1:10" s="5" customFormat="1" ht="35.1" customHeight="1" x14ac:dyDescent="0.25">
      <c r="A266" s="252" t="s">
        <v>346</v>
      </c>
      <c r="B266" s="808" t="s">
        <v>347</v>
      </c>
      <c r="C266" s="809"/>
      <c r="D266" s="238" t="s">
        <v>1231</v>
      </c>
      <c r="E266" s="232" t="s">
        <v>1232</v>
      </c>
      <c r="F266" s="233" t="s">
        <v>1233</v>
      </c>
      <c r="G266" s="233" t="s">
        <v>1236</v>
      </c>
      <c r="H266" s="233" t="s">
        <v>1234</v>
      </c>
      <c r="I266" s="477" t="s">
        <v>1235</v>
      </c>
      <c r="J266" s="243" t="s">
        <v>42</v>
      </c>
    </row>
    <row r="267" spans="1:10" ht="29.25" customHeight="1" x14ac:dyDescent="0.2">
      <c r="A267" s="763" t="s">
        <v>348</v>
      </c>
      <c r="B267" s="69" t="s">
        <v>349</v>
      </c>
      <c r="C267" s="52" t="s">
        <v>39</v>
      </c>
      <c r="D267" s="235">
        <v>964.5</v>
      </c>
      <c r="E267" s="215">
        <v>0</v>
      </c>
      <c r="F267" s="521">
        <v>0</v>
      </c>
      <c r="G267" s="215">
        <v>0</v>
      </c>
      <c r="H267" s="215"/>
      <c r="I267" s="215"/>
      <c r="J267" s="56">
        <f>SUM(D267:I267)</f>
        <v>964.5</v>
      </c>
    </row>
    <row r="268" spans="1:10" ht="31.5" customHeight="1" x14ac:dyDescent="0.2">
      <c r="A268" s="763"/>
      <c r="B268" s="536" t="s">
        <v>1287</v>
      </c>
      <c r="C268" s="52"/>
      <c r="D268" s="235">
        <v>0</v>
      </c>
      <c r="E268" s="215">
        <v>0</v>
      </c>
      <c r="F268" s="521">
        <v>0</v>
      </c>
      <c r="G268" s="215">
        <v>100.7</v>
      </c>
      <c r="H268" s="215"/>
      <c r="I268" s="215"/>
      <c r="J268" s="56">
        <f>SUM(D268:I268)</f>
        <v>100.7</v>
      </c>
    </row>
    <row r="269" spans="1:10" ht="34.5" customHeight="1" x14ac:dyDescent="0.2">
      <c r="A269" s="763"/>
      <c r="B269" s="317" t="s">
        <v>350</v>
      </c>
      <c r="C269" s="52" t="s">
        <v>39</v>
      </c>
      <c r="D269" s="235">
        <v>245</v>
      </c>
      <c r="E269" s="215">
        <v>0</v>
      </c>
      <c r="F269" s="521">
        <v>0</v>
      </c>
      <c r="G269" s="215">
        <v>0</v>
      </c>
      <c r="H269" s="215"/>
      <c r="I269" s="215"/>
      <c r="J269" s="56">
        <f t="shared" ref="J269:J299" si="12">SUM(D269:I269)</f>
        <v>245</v>
      </c>
    </row>
    <row r="270" spans="1:10" ht="28.5" customHeight="1" x14ac:dyDescent="0.2">
      <c r="A270" s="763"/>
      <c r="B270" s="69" t="s">
        <v>351</v>
      </c>
      <c r="C270" s="52" t="s">
        <v>39</v>
      </c>
      <c r="D270" s="235">
        <v>2698.6000000000004</v>
      </c>
      <c r="E270" s="215">
        <v>0</v>
      </c>
      <c r="F270" s="521">
        <v>0</v>
      </c>
      <c r="G270" s="215">
        <v>0</v>
      </c>
      <c r="H270" s="215"/>
      <c r="I270" s="215"/>
      <c r="J270" s="56">
        <f t="shared" si="12"/>
        <v>2698.6000000000004</v>
      </c>
    </row>
    <row r="271" spans="1:10" ht="30" customHeight="1" x14ac:dyDescent="0.2">
      <c r="A271" s="763"/>
      <c r="B271" s="317" t="s">
        <v>352</v>
      </c>
      <c r="C271" s="52" t="s">
        <v>39</v>
      </c>
      <c r="D271" s="235">
        <v>504</v>
      </c>
      <c r="E271" s="215">
        <v>0</v>
      </c>
      <c r="F271" s="521">
        <v>0</v>
      </c>
      <c r="G271" s="215">
        <v>0</v>
      </c>
      <c r="H271" s="215"/>
      <c r="I271" s="215"/>
      <c r="J271" s="56">
        <f t="shared" si="12"/>
        <v>504</v>
      </c>
    </row>
    <row r="272" spans="1:10" ht="34.5" customHeight="1" x14ac:dyDescent="0.2">
      <c r="A272" s="763"/>
      <c r="B272" s="317" t="s">
        <v>1170</v>
      </c>
      <c r="C272" s="52" t="s">
        <v>39</v>
      </c>
      <c r="D272" s="235">
        <v>355</v>
      </c>
      <c r="E272" s="215">
        <v>0</v>
      </c>
      <c r="F272" s="521">
        <v>0</v>
      </c>
      <c r="G272" s="215">
        <v>0</v>
      </c>
      <c r="H272" s="215"/>
      <c r="I272" s="215"/>
      <c r="J272" s="56">
        <f t="shared" si="12"/>
        <v>355</v>
      </c>
    </row>
    <row r="273" spans="1:13" ht="35.25" customHeight="1" x14ac:dyDescent="0.2">
      <c r="A273" s="763"/>
      <c r="B273" s="68" t="s">
        <v>353</v>
      </c>
      <c r="C273" s="52" t="s">
        <v>39</v>
      </c>
      <c r="D273" s="235">
        <v>939.3</v>
      </c>
      <c r="E273" s="215">
        <v>0</v>
      </c>
      <c r="F273" s="521">
        <v>0</v>
      </c>
      <c r="G273" s="215">
        <v>0</v>
      </c>
      <c r="H273" s="215"/>
      <c r="I273" s="215"/>
      <c r="J273" s="56">
        <f t="shared" si="12"/>
        <v>939.3</v>
      </c>
    </row>
    <row r="274" spans="1:13" ht="30" customHeight="1" x14ac:dyDescent="0.2">
      <c r="A274" s="763"/>
      <c r="B274" s="68" t="s">
        <v>354</v>
      </c>
      <c r="C274" s="52" t="s">
        <v>39</v>
      </c>
      <c r="D274" s="235">
        <v>486.9</v>
      </c>
      <c r="E274" s="215">
        <v>0</v>
      </c>
      <c r="F274" s="521">
        <v>0</v>
      </c>
      <c r="G274" s="215">
        <v>0</v>
      </c>
      <c r="H274" s="215"/>
      <c r="I274" s="215"/>
      <c r="J274" s="56">
        <f t="shared" si="12"/>
        <v>486.9</v>
      </c>
    </row>
    <row r="275" spans="1:13" ht="35.25" customHeight="1" x14ac:dyDescent="0.2">
      <c r="A275" s="763"/>
      <c r="B275" s="150" t="s">
        <v>1142</v>
      </c>
      <c r="C275" s="52" t="s">
        <v>39</v>
      </c>
      <c r="D275" s="235">
        <v>152</v>
      </c>
      <c r="E275" s="215">
        <v>0</v>
      </c>
      <c r="F275" s="521">
        <v>0</v>
      </c>
      <c r="G275" s="215">
        <v>0</v>
      </c>
      <c r="H275" s="215"/>
      <c r="I275" s="215"/>
      <c r="J275" s="56">
        <f t="shared" si="12"/>
        <v>152</v>
      </c>
    </row>
    <row r="276" spans="1:13" ht="34.5" customHeight="1" x14ac:dyDescent="0.2">
      <c r="A276" s="763"/>
      <c r="B276" s="150" t="s">
        <v>355</v>
      </c>
      <c r="C276" s="52" t="s">
        <v>39</v>
      </c>
      <c r="D276" s="235">
        <v>479.9</v>
      </c>
      <c r="E276" s="215">
        <v>0</v>
      </c>
      <c r="F276" s="521">
        <v>0</v>
      </c>
      <c r="G276" s="215">
        <v>0</v>
      </c>
      <c r="H276" s="215"/>
      <c r="I276" s="215"/>
      <c r="J276" s="56">
        <f t="shared" si="12"/>
        <v>479.9</v>
      </c>
    </row>
    <row r="277" spans="1:13" ht="30" customHeight="1" x14ac:dyDescent="0.2">
      <c r="A277" s="763"/>
      <c r="B277" s="150" t="s">
        <v>1151</v>
      </c>
      <c r="C277" s="52" t="s">
        <v>39</v>
      </c>
      <c r="D277" s="235">
        <v>407.90000000000003</v>
      </c>
      <c r="E277" s="215">
        <v>0</v>
      </c>
      <c r="F277" s="521">
        <v>0</v>
      </c>
      <c r="G277" s="215">
        <v>0</v>
      </c>
      <c r="H277" s="215"/>
      <c r="I277" s="215"/>
      <c r="J277" s="56">
        <f t="shared" si="12"/>
        <v>407.90000000000003</v>
      </c>
    </row>
    <row r="278" spans="1:13" ht="36.75" customHeight="1" x14ac:dyDescent="0.2">
      <c r="A278" s="763"/>
      <c r="B278" s="150" t="s">
        <v>356</v>
      </c>
      <c r="C278" s="52" t="s">
        <v>39</v>
      </c>
      <c r="D278" s="235">
        <v>1741.95</v>
      </c>
      <c r="E278" s="215">
        <v>0</v>
      </c>
      <c r="F278" s="521">
        <v>0</v>
      </c>
      <c r="G278" s="215">
        <v>0</v>
      </c>
      <c r="H278" s="215"/>
      <c r="I278" s="215"/>
      <c r="J278" s="56">
        <f t="shared" si="12"/>
        <v>1741.95</v>
      </c>
    </row>
    <row r="279" spans="1:13" ht="38.25" customHeight="1" x14ac:dyDescent="0.2">
      <c r="A279" s="763"/>
      <c r="B279" s="150" t="s">
        <v>357</v>
      </c>
      <c r="C279" s="52" t="s">
        <v>39</v>
      </c>
      <c r="D279" s="235">
        <v>1439.2</v>
      </c>
      <c r="E279" s="215">
        <v>0</v>
      </c>
      <c r="F279" s="521">
        <v>0</v>
      </c>
      <c r="G279" s="215">
        <v>0</v>
      </c>
      <c r="H279" s="215"/>
      <c r="I279" s="215"/>
      <c r="J279" s="56">
        <f t="shared" si="12"/>
        <v>1439.2</v>
      </c>
    </row>
    <row r="280" spans="1:13" ht="30" customHeight="1" x14ac:dyDescent="0.2">
      <c r="A280" s="763"/>
      <c r="B280" s="150" t="s">
        <v>358</v>
      </c>
      <c r="C280" s="52" t="s">
        <v>39</v>
      </c>
      <c r="D280" s="235">
        <v>345</v>
      </c>
      <c r="E280" s="215">
        <v>0</v>
      </c>
      <c r="F280" s="521">
        <v>0</v>
      </c>
      <c r="G280" s="215">
        <v>0</v>
      </c>
      <c r="H280" s="215"/>
      <c r="I280" s="215"/>
      <c r="J280" s="56">
        <f t="shared" si="12"/>
        <v>345</v>
      </c>
    </row>
    <row r="281" spans="1:13" ht="30" customHeight="1" x14ac:dyDescent="0.2">
      <c r="A281" s="763"/>
      <c r="B281" s="150" t="s">
        <v>335</v>
      </c>
      <c r="C281" s="52" t="s">
        <v>39</v>
      </c>
      <c r="D281" s="235">
        <v>536.9</v>
      </c>
      <c r="E281" s="215">
        <v>0</v>
      </c>
      <c r="F281" s="521">
        <v>269.2</v>
      </c>
      <c r="G281" s="215">
        <v>0</v>
      </c>
      <c r="H281" s="215"/>
      <c r="I281" s="215"/>
      <c r="J281" s="56">
        <f t="shared" si="12"/>
        <v>806.09999999999991</v>
      </c>
    </row>
    <row r="282" spans="1:13" ht="30" customHeight="1" x14ac:dyDescent="0.2">
      <c r="A282" s="763"/>
      <c r="B282" s="150" t="s">
        <v>1030</v>
      </c>
      <c r="C282" s="52" t="s">
        <v>39</v>
      </c>
      <c r="D282" s="235">
        <v>1913.2</v>
      </c>
      <c r="E282" s="215">
        <v>305.10000000000002</v>
      </c>
      <c r="F282" s="521">
        <v>366.1</v>
      </c>
      <c r="G282" s="215">
        <v>351.6</v>
      </c>
      <c r="H282" s="215"/>
      <c r="I282" s="478"/>
      <c r="J282" s="56">
        <f t="shared" si="12"/>
        <v>2936</v>
      </c>
    </row>
    <row r="283" spans="1:13" ht="27.75" customHeight="1" x14ac:dyDescent="0.2">
      <c r="A283" s="764"/>
      <c r="B283" s="68" t="s">
        <v>359</v>
      </c>
      <c r="C283" s="52" t="s">
        <v>39</v>
      </c>
      <c r="D283" s="235">
        <v>1455.8999999999999</v>
      </c>
      <c r="E283" s="215">
        <v>0</v>
      </c>
      <c r="F283" s="521">
        <v>0</v>
      </c>
      <c r="G283" s="215">
        <v>0</v>
      </c>
      <c r="H283" s="215"/>
      <c r="I283" s="215"/>
      <c r="J283" s="56">
        <f t="shared" si="12"/>
        <v>1455.8999999999999</v>
      </c>
    </row>
    <row r="284" spans="1:13" ht="34.5" customHeight="1" x14ac:dyDescent="0.2">
      <c r="A284" s="762" t="s">
        <v>360</v>
      </c>
      <c r="B284" s="150" t="s">
        <v>1048</v>
      </c>
      <c r="C284" s="52" t="s">
        <v>39</v>
      </c>
      <c r="D284" s="499">
        <v>2320.2999999999997</v>
      </c>
      <c r="E284" s="214">
        <v>0</v>
      </c>
      <c r="F284" s="522">
        <v>0</v>
      </c>
      <c r="G284" s="214">
        <v>0</v>
      </c>
      <c r="H284" s="214"/>
      <c r="I284" s="214"/>
      <c r="J284" s="486">
        <f t="shared" si="12"/>
        <v>2320.2999999999997</v>
      </c>
    </row>
    <row r="285" spans="1:13" ht="34.5" customHeight="1" x14ac:dyDescent="0.2">
      <c r="A285" s="763"/>
      <c r="B285" s="150" t="s">
        <v>1031</v>
      </c>
      <c r="C285" s="52" t="s">
        <v>39</v>
      </c>
      <c r="D285" s="235">
        <v>575</v>
      </c>
      <c r="E285" s="215">
        <v>0</v>
      </c>
      <c r="F285" s="521">
        <v>0</v>
      </c>
      <c r="G285" s="215">
        <v>0</v>
      </c>
      <c r="H285" s="215"/>
      <c r="I285" s="215"/>
      <c r="J285" s="56">
        <f t="shared" si="12"/>
        <v>575</v>
      </c>
    </row>
    <row r="286" spans="1:13" ht="30" customHeight="1" x14ac:dyDescent="0.2">
      <c r="A286" s="764"/>
      <c r="B286" s="150" t="s">
        <v>361</v>
      </c>
      <c r="C286" s="52" t="s">
        <v>39</v>
      </c>
      <c r="D286" s="235">
        <v>11445.1</v>
      </c>
      <c r="E286" s="215">
        <v>0</v>
      </c>
      <c r="F286" s="521">
        <v>0</v>
      </c>
      <c r="G286" s="215">
        <v>0</v>
      </c>
      <c r="H286" s="215"/>
      <c r="I286" s="215"/>
      <c r="J286" s="56">
        <f t="shared" si="12"/>
        <v>11445.1</v>
      </c>
    </row>
    <row r="287" spans="1:13" ht="35.25" customHeight="1" x14ac:dyDescent="0.2">
      <c r="A287" s="762" t="s">
        <v>362</v>
      </c>
      <c r="B287" s="68" t="s">
        <v>363</v>
      </c>
      <c r="C287" s="52" t="s">
        <v>39</v>
      </c>
      <c r="D287" s="59">
        <v>181671.12999999998</v>
      </c>
      <c r="E287" s="103">
        <v>3276.8</v>
      </c>
      <c r="F287" s="103">
        <v>4418.43</v>
      </c>
      <c r="G287" s="103">
        <v>4597.33</v>
      </c>
      <c r="H287" s="103"/>
      <c r="I287" s="360"/>
      <c r="J287" s="486">
        <f t="shared" si="12"/>
        <v>193963.68999999994</v>
      </c>
    </row>
    <row r="288" spans="1:13" ht="36.75" customHeight="1" x14ac:dyDescent="0.2">
      <c r="A288" s="763"/>
      <c r="B288" s="68" t="s">
        <v>364</v>
      </c>
      <c r="C288" s="52" t="s">
        <v>39</v>
      </c>
      <c r="D288" s="236">
        <v>100608.01000000001</v>
      </c>
      <c r="E288" s="103">
        <v>824.4</v>
      </c>
      <c r="F288" s="30">
        <v>1093.0999999999999</v>
      </c>
      <c r="G288" s="214">
        <v>762.5</v>
      </c>
      <c r="H288" s="214"/>
      <c r="I288" s="239"/>
      <c r="J288" s="56">
        <f t="shared" si="12"/>
        <v>103288.01000000001</v>
      </c>
      <c r="M288" s="57"/>
    </row>
    <row r="289" spans="1:10" ht="36.75" customHeight="1" x14ac:dyDescent="0.2">
      <c r="A289" s="763"/>
      <c r="B289" s="68" t="s">
        <v>365</v>
      </c>
      <c r="C289" s="52" t="s">
        <v>39</v>
      </c>
      <c r="D289" s="236">
        <v>1412.5</v>
      </c>
      <c r="E289" s="215">
        <v>0</v>
      </c>
      <c r="F289" s="521">
        <v>0</v>
      </c>
      <c r="G289" s="215">
        <v>0</v>
      </c>
      <c r="H289" s="215"/>
      <c r="I289" s="215"/>
      <c r="J289" s="56">
        <f t="shared" si="12"/>
        <v>1412.5</v>
      </c>
    </row>
    <row r="290" spans="1:10" ht="36.75" customHeight="1" x14ac:dyDescent="0.2">
      <c r="A290" s="763"/>
      <c r="B290" s="150" t="s">
        <v>1094</v>
      </c>
      <c r="C290" s="52" t="s">
        <v>39</v>
      </c>
      <c r="D290" s="236">
        <v>40</v>
      </c>
      <c r="E290" s="215">
        <v>0</v>
      </c>
      <c r="F290" s="521">
        <v>0</v>
      </c>
      <c r="G290" s="215">
        <v>0</v>
      </c>
      <c r="H290" s="215"/>
      <c r="I290" s="215"/>
      <c r="J290" s="56">
        <f t="shared" si="12"/>
        <v>40</v>
      </c>
    </row>
    <row r="291" spans="1:10" ht="36.75" customHeight="1" x14ac:dyDescent="0.2">
      <c r="A291" s="763"/>
      <c r="B291" s="150" t="s">
        <v>1033</v>
      </c>
      <c r="C291" s="52" t="s">
        <v>39</v>
      </c>
      <c r="D291" s="236">
        <v>500</v>
      </c>
      <c r="E291" s="215">
        <v>0</v>
      </c>
      <c r="F291" s="521">
        <v>0</v>
      </c>
      <c r="G291" s="215">
        <v>0</v>
      </c>
      <c r="H291" s="215"/>
      <c r="I291" s="215"/>
      <c r="J291" s="56">
        <f t="shared" si="12"/>
        <v>500</v>
      </c>
    </row>
    <row r="292" spans="1:10" ht="36.75" customHeight="1" x14ac:dyDescent="0.2">
      <c r="A292" s="764"/>
      <c r="B292" s="68" t="s">
        <v>366</v>
      </c>
      <c r="C292" s="52" t="s">
        <v>39</v>
      </c>
      <c r="D292" s="236">
        <v>1901</v>
      </c>
      <c r="E292" s="215">
        <v>0</v>
      </c>
      <c r="F292" s="521">
        <v>0</v>
      </c>
      <c r="G292" s="215">
        <v>0</v>
      </c>
      <c r="H292" s="215"/>
      <c r="I292" s="476"/>
      <c r="J292" s="56">
        <f t="shared" si="12"/>
        <v>1901</v>
      </c>
    </row>
    <row r="293" spans="1:10" ht="36.75" customHeight="1" x14ac:dyDescent="0.2">
      <c r="A293" s="63" t="s">
        <v>367</v>
      </c>
      <c r="B293" s="68" t="s">
        <v>368</v>
      </c>
      <c r="C293" s="52" t="s">
        <v>39</v>
      </c>
      <c r="D293" s="236">
        <v>1216.3</v>
      </c>
      <c r="E293" s="215">
        <v>0</v>
      </c>
      <c r="F293" s="521">
        <v>0</v>
      </c>
      <c r="G293" s="215">
        <v>0</v>
      </c>
      <c r="H293" s="215"/>
      <c r="I293" s="476"/>
      <c r="J293" s="56">
        <f t="shared" si="12"/>
        <v>1216.3</v>
      </c>
    </row>
    <row r="294" spans="1:10" ht="30" customHeight="1" x14ac:dyDescent="0.2">
      <c r="A294" s="762" t="s">
        <v>369</v>
      </c>
      <c r="B294" s="328" t="s">
        <v>1085</v>
      </c>
      <c r="C294" s="52" t="s">
        <v>39</v>
      </c>
      <c r="D294" s="236">
        <v>553.20000000000005</v>
      </c>
      <c r="E294" s="215">
        <v>0</v>
      </c>
      <c r="F294" s="521">
        <v>0</v>
      </c>
      <c r="G294" s="215">
        <v>0</v>
      </c>
      <c r="H294" s="215"/>
      <c r="I294" s="476"/>
      <c r="J294" s="56">
        <f t="shared" si="12"/>
        <v>553.20000000000005</v>
      </c>
    </row>
    <row r="295" spans="1:10" ht="45.75" customHeight="1" x14ac:dyDescent="0.2">
      <c r="A295" s="763"/>
      <c r="B295" s="269" t="s">
        <v>370</v>
      </c>
      <c r="C295" s="52" t="s">
        <v>39</v>
      </c>
      <c r="D295" s="236">
        <v>20483.16</v>
      </c>
      <c r="E295" s="103">
        <v>1162.9000000000001</v>
      </c>
      <c r="F295" s="521">
        <v>652.70000000000005</v>
      </c>
      <c r="G295" s="214">
        <v>895.2</v>
      </c>
      <c r="H295" s="214"/>
      <c r="I295" s="239"/>
      <c r="J295" s="56">
        <f t="shared" si="12"/>
        <v>23193.960000000003</v>
      </c>
    </row>
    <row r="296" spans="1:10" ht="30" customHeight="1" x14ac:dyDescent="0.2">
      <c r="A296" s="763"/>
      <c r="B296" s="67" t="s">
        <v>371</v>
      </c>
      <c r="C296" s="52" t="s">
        <v>39</v>
      </c>
      <c r="D296" s="396">
        <v>256.8</v>
      </c>
      <c r="E296" s="214">
        <v>0</v>
      </c>
      <c r="F296" s="521">
        <v>0</v>
      </c>
      <c r="G296" s="214">
        <v>0</v>
      </c>
      <c r="H296" s="214"/>
      <c r="I296" s="239"/>
      <c r="J296" s="56">
        <f t="shared" si="12"/>
        <v>256.8</v>
      </c>
    </row>
    <row r="297" spans="1:10" ht="30" customHeight="1" x14ac:dyDescent="0.2">
      <c r="A297" s="763"/>
      <c r="B297" s="67" t="s">
        <v>372</v>
      </c>
      <c r="C297" s="52" t="s">
        <v>39</v>
      </c>
      <c r="D297" s="235">
        <v>1563.74</v>
      </c>
      <c r="E297" s="214">
        <v>0</v>
      </c>
      <c r="F297" s="521">
        <v>0</v>
      </c>
      <c r="G297" s="214">
        <v>0</v>
      </c>
      <c r="H297" s="214"/>
      <c r="I297" s="239"/>
      <c r="J297" s="56">
        <f t="shared" si="12"/>
        <v>1563.74</v>
      </c>
    </row>
    <row r="298" spans="1:10" ht="30" customHeight="1" x14ac:dyDescent="0.2">
      <c r="A298" s="763"/>
      <c r="B298" s="68" t="s">
        <v>373</v>
      </c>
      <c r="C298" s="52" t="s">
        <v>39</v>
      </c>
      <c r="D298" s="236">
        <v>53336.46</v>
      </c>
      <c r="E298" s="214">
        <v>928.3</v>
      </c>
      <c r="F298" s="103">
        <v>602.5</v>
      </c>
      <c r="G298" s="214">
        <v>409.3</v>
      </c>
      <c r="H298" s="214"/>
      <c r="I298" s="239"/>
      <c r="J298" s="56">
        <f t="shared" si="12"/>
        <v>55276.560000000005</v>
      </c>
    </row>
    <row r="299" spans="1:10" ht="30" customHeight="1" x14ac:dyDescent="0.2">
      <c r="A299" s="763"/>
      <c r="B299" s="150" t="s">
        <v>1042</v>
      </c>
      <c r="C299" s="52" t="s">
        <v>39</v>
      </c>
      <c r="D299" s="236">
        <v>131</v>
      </c>
      <c r="E299" s="214">
        <v>0</v>
      </c>
      <c r="F299" s="522">
        <v>0</v>
      </c>
      <c r="G299" s="214">
        <v>0</v>
      </c>
      <c r="H299" s="214"/>
      <c r="I299" s="214"/>
      <c r="J299" s="56">
        <f t="shared" si="12"/>
        <v>131</v>
      </c>
    </row>
    <row r="300" spans="1:10" ht="36.75" customHeight="1" x14ac:dyDescent="0.2">
      <c r="A300" s="763"/>
      <c r="B300" s="68" t="s">
        <v>1103</v>
      </c>
      <c r="C300" s="52" t="s">
        <v>39</v>
      </c>
      <c r="D300" s="236">
        <v>25753.089999999997</v>
      </c>
      <c r="E300" s="214">
        <v>0</v>
      </c>
      <c r="F300" s="522">
        <v>0</v>
      </c>
      <c r="G300" s="214">
        <v>0</v>
      </c>
      <c r="H300" s="214"/>
      <c r="I300" s="214"/>
      <c r="J300" s="56">
        <f t="shared" ref="J300:J331" si="13">SUM(D300:I300)</f>
        <v>25753.089999999997</v>
      </c>
    </row>
    <row r="301" spans="1:10" ht="36.75" customHeight="1" x14ac:dyDescent="0.2">
      <c r="A301" s="763"/>
      <c r="B301" s="68" t="s">
        <v>374</v>
      </c>
      <c r="C301" s="52" t="s">
        <v>39</v>
      </c>
      <c r="D301" s="59">
        <v>92160.619999999981</v>
      </c>
      <c r="E301" s="214">
        <v>1442.9</v>
      </c>
      <c r="F301" s="103">
        <v>771.2</v>
      </c>
      <c r="G301" s="214">
        <v>243</v>
      </c>
      <c r="H301" s="214"/>
      <c r="I301" s="239"/>
      <c r="J301" s="56">
        <f t="shared" si="13"/>
        <v>94617.719999999972</v>
      </c>
    </row>
    <row r="302" spans="1:10" ht="36.75" customHeight="1" x14ac:dyDescent="0.2">
      <c r="A302" s="763"/>
      <c r="B302" s="150" t="s">
        <v>1220</v>
      </c>
      <c r="C302" s="52" t="s">
        <v>39</v>
      </c>
      <c r="D302" s="236">
        <v>160</v>
      </c>
      <c r="E302" s="236">
        <v>0</v>
      </c>
      <c r="F302" s="236">
        <v>221</v>
      </c>
      <c r="G302" s="236">
        <v>0</v>
      </c>
      <c r="H302" s="236"/>
      <c r="I302" s="236"/>
      <c r="J302" s="56">
        <f t="shared" si="13"/>
        <v>381</v>
      </c>
    </row>
    <row r="303" spans="1:10" ht="34.5" customHeight="1" x14ac:dyDescent="0.2">
      <c r="A303" s="763"/>
      <c r="B303" s="68" t="s">
        <v>375</v>
      </c>
      <c r="C303" s="52" t="s">
        <v>39</v>
      </c>
      <c r="D303" s="236">
        <v>5549.7400000000007</v>
      </c>
      <c r="E303" s="236">
        <v>0</v>
      </c>
      <c r="F303" s="522">
        <v>0</v>
      </c>
      <c r="G303" s="214">
        <v>0</v>
      </c>
      <c r="H303" s="214"/>
      <c r="I303" s="214"/>
      <c r="J303" s="56">
        <f t="shared" si="13"/>
        <v>5549.7400000000007</v>
      </c>
    </row>
    <row r="304" spans="1:10" ht="34.5" customHeight="1" x14ac:dyDescent="0.2">
      <c r="A304" s="763"/>
      <c r="B304" s="68" t="s">
        <v>376</v>
      </c>
      <c r="C304" s="52" t="s">
        <v>39</v>
      </c>
      <c r="D304" s="214">
        <v>613</v>
      </c>
      <c r="E304" s="236">
        <v>0</v>
      </c>
      <c r="F304" s="522">
        <v>0</v>
      </c>
      <c r="G304" s="214">
        <v>0</v>
      </c>
      <c r="H304" s="214"/>
      <c r="I304" s="214"/>
      <c r="J304" s="56">
        <f t="shared" si="13"/>
        <v>613</v>
      </c>
    </row>
    <row r="305" spans="1:10" ht="30" customHeight="1" x14ac:dyDescent="0.2">
      <c r="A305" s="763"/>
      <c r="B305" s="68" t="s">
        <v>377</v>
      </c>
      <c r="C305" s="52" t="s">
        <v>39</v>
      </c>
      <c r="D305" s="236">
        <v>32538.180000000008</v>
      </c>
      <c r="E305" s="236">
        <v>0</v>
      </c>
      <c r="F305" s="522">
        <v>0</v>
      </c>
      <c r="G305" s="214">
        <v>0</v>
      </c>
      <c r="H305" s="214"/>
      <c r="I305" s="214"/>
      <c r="J305" s="56">
        <f t="shared" si="13"/>
        <v>32538.180000000008</v>
      </c>
    </row>
    <row r="306" spans="1:10" ht="33" customHeight="1" x14ac:dyDescent="0.2">
      <c r="A306" s="763"/>
      <c r="B306" s="150" t="s">
        <v>1016</v>
      </c>
      <c r="C306" s="52" t="s">
        <v>39</v>
      </c>
      <c r="D306" s="236">
        <v>630</v>
      </c>
      <c r="E306" s="236">
        <v>0</v>
      </c>
      <c r="F306" s="522">
        <v>0</v>
      </c>
      <c r="G306" s="214">
        <v>95.8</v>
      </c>
      <c r="H306" s="214"/>
      <c r="I306" s="214"/>
      <c r="J306" s="56">
        <f t="shared" si="13"/>
        <v>725.8</v>
      </c>
    </row>
    <row r="307" spans="1:10" ht="31.5" customHeight="1" x14ac:dyDescent="0.2">
      <c r="A307" s="763"/>
      <c r="B307" s="68" t="s">
        <v>378</v>
      </c>
      <c r="C307" s="52" t="s">
        <v>39</v>
      </c>
      <c r="D307" s="236">
        <v>2647.84</v>
      </c>
      <c r="E307" s="236">
        <v>0</v>
      </c>
      <c r="F307" s="522">
        <v>0</v>
      </c>
      <c r="G307" s="214">
        <v>0</v>
      </c>
      <c r="H307" s="214"/>
      <c r="I307" s="214"/>
      <c r="J307" s="56">
        <f t="shared" si="13"/>
        <v>2647.84</v>
      </c>
    </row>
    <row r="308" spans="1:10" ht="33" customHeight="1" x14ac:dyDescent="0.2">
      <c r="A308" s="763"/>
      <c r="B308" s="150" t="s">
        <v>1007</v>
      </c>
      <c r="C308" s="52" t="s">
        <v>39</v>
      </c>
      <c r="D308" s="236">
        <v>210</v>
      </c>
      <c r="E308" s="236">
        <v>0</v>
      </c>
      <c r="F308" s="522">
        <v>0</v>
      </c>
      <c r="G308" s="214">
        <v>0</v>
      </c>
      <c r="H308" s="214"/>
      <c r="I308" s="214"/>
      <c r="J308" s="56">
        <f t="shared" si="13"/>
        <v>210</v>
      </c>
    </row>
    <row r="309" spans="1:10" ht="34.5" customHeight="1" x14ac:dyDescent="0.2">
      <c r="A309" s="763"/>
      <c r="B309" s="68" t="s">
        <v>379</v>
      </c>
      <c r="C309" s="52" t="s">
        <v>39</v>
      </c>
      <c r="D309" s="236">
        <v>2458.0500000000002</v>
      </c>
      <c r="E309" s="236">
        <v>0</v>
      </c>
      <c r="F309" s="522">
        <v>0</v>
      </c>
      <c r="G309" s="214">
        <v>0</v>
      </c>
      <c r="H309" s="214"/>
      <c r="I309" s="214"/>
      <c r="J309" s="56">
        <f t="shared" si="13"/>
        <v>2458.0500000000002</v>
      </c>
    </row>
    <row r="310" spans="1:10" ht="36.75" customHeight="1" x14ac:dyDescent="0.2">
      <c r="A310" s="763"/>
      <c r="B310" s="68" t="s">
        <v>380</v>
      </c>
      <c r="C310" s="52" t="s">
        <v>39</v>
      </c>
      <c r="D310" s="236">
        <v>1632.9199999999998</v>
      </c>
      <c r="E310" s="236">
        <v>0</v>
      </c>
      <c r="F310" s="522">
        <v>0</v>
      </c>
      <c r="G310" s="214">
        <v>0</v>
      </c>
      <c r="H310" s="214"/>
      <c r="I310" s="214"/>
      <c r="J310" s="56">
        <f t="shared" si="13"/>
        <v>1632.9199999999998</v>
      </c>
    </row>
    <row r="311" spans="1:10" ht="36.75" customHeight="1" x14ac:dyDescent="0.2">
      <c r="A311" s="763"/>
      <c r="B311" s="68" t="s">
        <v>381</v>
      </c>
      <c r="C311" s="52" t="s">
        <v>39</v>
      </c>
      <c r="D311" s="236">
        <v>33175.599999999999</v>
      </c>
      <c r="E311" s="236">
        <v>0</v>
      </c>
      <c r="F311" s="522">
        <v>0</v>
      </c>
      <c r="G311" s="214">
        <v>0</v>
      </c>
      <c r="H311" s="214"/>
      <c r="I311" s="214"/>
      <c r="J311" s="56">
        <f t="shared" si="13"/>
        <v>33175.599999999999</v>
      </c>
    </row>
    <row r="312" spans="1:10" ht="35.25" customHeight="1" x14ac:dyDescent="0.2">
      <c r="A312" s="763"/>
      <c r="B312" s="68" t="s">
        <v>382</v>
      </c>
      <c r="C312" s="52" t="s">
        <v>39</v>
      </c>
      <c r="D312" s="236">
        <v>22299.7</v>
      </c>
      <c r="E312" s="236">
        <v>0</v>
      </c>
      <c r="F312" s="522">
        <v>0</v>
      </c>
      <c r="G312" s="214">
        <v>0</v>
      </c>
      <c r="H312" s="214"/>
      <c r="I312" s="214"/>
      <c r="J312" s="56">
        <f t="shared" si="13"/>
        <v>22299.7</v>
      </c>
    </row>
    <row r="313" spans="1:10" ht="34.5" customHeight="1" x14ac:dyDescent="0.2">
      <c r="A313" s="763"/>
      <c r="B313" s="68" t="s">
        <v>383</v>
      </c>
      <c r="C313" s="52" t="s">
        <v>39</v>
      </c>
      <c r="D313" s="236">
        <v>106525.15</v>
      </c>
      <c r="E313" s="236">
        <v>0</v>
      </c>
      <c r="F313" s="522">
        <v>2046.8</v>
      </c>
      <c r="G313" s="214">
        <v>249</v>
      </c>
      <c r="H313" s="214"/>
      <c r="I313" s="239"/>
      <c r="J313" s="56">
        <f t="shared" si="13"/>
        <v>108820.95</v>
      </c>
    </row>
    <row r="314" spans="1:10" ht="35.25" customHeight="1" x14ac:dyDescent="0.2">
      <c r="A314" s="763"/>
      <c r="B314" s="68" t="s">
        <v>384</v>
      </c>
      <c r="C314" s="52" t="s">
        <v>39</v>
      </c>
      <c r="D314" s="236">
        <v>6721.0000000000009</v>
      </c>
      <c r="E314" s="236">
        <v>0</v>
      </c>
      <c r="F314" s="522">
        <v>0</v>
      </c>
      <c r="G314" s="215">
        <v>0</v>
      </c>
      <c r="H314" s="214"/>
      <c r="I314" s="239"/>
      <c r="J314" s="56">
        <f t="shared" si="13"/>
        <v>6721.0000000000009</v>
      </c>
    </row>
    <row r="315" spans="1:10" ht="36.75" customHeight="1" x14ac:dyDescent="0.2">
      <c r="A315" s="763"/>
      <c r="B315" s="68" t="s">
        <v>385</v>
      </c>
      <c r="C315" s="52" t="s">
        <v>39</v>
      </c>
      <c r="D315" s="236">
        <v>43058.129999999983</v>
      </c>
      <c r="E315" s="103">
        <v>413.8</v>
      </c>
      <c r="F315" s="30">
        <v>512</v>
      </c>
      <c r="G315" s="214">
        <v>373.4</v>
      </c>
      <c r="H315" s="214"/>
      <c r="I315" s="239"/>
      <c r="J315" s="56">
        <f t="shared" si="13"/>
        <v>44357.329999999987</v>
      </c>
    </row>
    <row r="316" spans="1:10" ht="36.75" customHeight="1" x14ac:dyDescent="0.2">
      <c r="A316" s="763"/>
      <c r="B316" s="68" t="s">
        <v>386</v>
      </c>
      <c r="C316" s="52" t="s">
        <v>39</v>
      </c>
      <c r="D316" s="236">
        <v>17426.349999999999</v>
      </c>
      <c r="E316" s="215">
        <v>424.3</v>
      </c>
      <c r="F316" s="521">
        <v>660.6</v>
      </c>
      <c r="G316" s="215">
        <v>542</v>
      </c>
      <c r="H316" s="214"/>
      <c r="I316" s="239"/>
      <c r="J316" s="56">
        <f t="shared" si="13"/>
        <v>19053.249999999996</v>
      </c>
    </row>
    <row r="317" spans="1:10" ht="36.75" customHeight="1" x14ac:dyDescent="0.2">
      <c r="A317" s="763"/>
      <c r="B317" s="68" t="s">
        <v>387</v>
      </c>
      <c r="C317" s="52" t="s">
        <v>39</v>
      </c>
      <c r="D317" s="236">
        <v>3402.6</v>
      </c>
      <c r="E317" s="215">
        <v>0</v>
      </c>
      <c r="F317" s="521">
        <v>0</v>
      </c>
      <c r="G317" s="215">
        <v>0</v>
      </c>
      <c r="H317" s="215"/>
      <c r="I317" s="215"/>
      <c r="J317" s="56">
        <f t="shared" si="13"/>
        <v>3402.6</v>
      </c>
    </row>
    <row r="318" spans="1:10" ht="36.75" customHeight="1" x14ac:dyDescent="0.2">
      <c r="A318" s="763"/>
      <c r="B318" s="68" t="s">
        <v>388</v>
      </c>
      <c r="C318" s="52" t="s">
        <v>39</v>
      </c>
      <c r="D318" s="236">
        <v>6655.2000000000016</v>
      </c>
      <c r="E318" s="215">
        <v>0</v>
      </c>
      <c r="F318" s="521">
        <v>0</v>
      </c>
      <c r="G318" s="215">
        <v>0</v>
      </c>
      <c r="H318" s="215"/>
      <c r="I318" s="215"/>
      <c r="J318" s="56">
        <f t="shared" si="13"/>
        <v>6655.2000000000016</v>
      </c>
    </row>
    <row r="319" spans="1:10" ht="30.75" customHeight="1" x14ac:dyDescent="0.2">
      <c r="A319" s="763"/>
      <c r="B319" s="68" t="s">
        <v>389</v>
      </c>
      <c r="C319" s="52" t="s">
        <v>39</v>
      </c>
      <c r="D319" s="236">
        <v>319.10000000000002</v>
      </c>
      <c r="E319" s="215">
        <v>0</v>
      </c>
      <c r="F319" s="521">
        <v>0</v>
      </c>
      <c r="G319" s="215">
        <v>0</v>
      </c>
      <c r="H319" s="215"/>
      <c r="I319" s="215"/>
      <c r="J319" s="56">
        <f t="shared" si="13"/>
        <v>319.10000000000002</v>
      </c>
    </row>
    <row r="320" spans="1:10" ht="42.75" customHeight="1" x14ac:dyDescent="0.2">
      <c r="A320" s="763"/>
      <c r="B320" s="68" t="s">
        <v>390</v>
      </c>
      <c r="C320" s="52" t="s">
        <v>39</v>
      </c>
      <c r="D320" s="236">
        <v>24052.1</v>
      </c>
      <c r="E320" s="215">
        <v>0</v>
      </c>
      <c r="F320" s="521">
        <v>0</v>
      </c>
      <c r="G320" s="215">
        <v>187.9</v>
      </c>
      <c r="H320" s="215"/>
      <c r="I320" s="215"/>
      <c r="J320" s="56">
        <f t="shared" si="13"/>
        <v>24240</v>
      </c>
    </row>
    <row r="321" spans="1:10" ht="33" customHeight="1" x14ac:dyDescent="0.2">
      <c r="A321" s="763"/>
      <c r="B321" s="68" t="s">
        <v>391</v>
      </c>
      <c r="C321" s="52" t="s">
        <v>39</v>
      </c>
      <c r="D321" s="236">
        <v>1974</v>
      </c>
      <c r="E321" s="215">
        <v>0</v>
      </c>
      <c r="F321" s="521">
        <v>0</v>
      </c>
      <c r="G321" s="215">
        <v>0</v>
      </c>
      <c r="H321" s="215"/>
      <c r="I321" s="215"/>
      <c r="J321" s="56">
        <f t="shared" si="13"/>
        <v>1974</v>
      </c>
    </row>
    <row r="322" spans="1:10" ht="36.75" customHeight="1" x14ac:dyDescent="0.2">
      <c r="A322" s="763"/>
      <c r="B322" s="68" t="s">
        <v>392</v>
      </c>
      <c r="C322" s="52" t="s">
        <v>39</v>
      </c>
      <c r="D322" s="236">
        <v>35807.220000000008</v>
      </c>
      <c r="E322" s="215">
        <v>725.7</v>
      </c>
      <c r="F322" s="30">
        <v>586.5</v>
      </c>
      <c r="G322" s="214">
        <v>439</v>
      </c>
      <c r="H322" s="214"/>
      <c r="I322" s="239"/>
      <c r="J322" s="56">
        <f t="shared" si="13"/>
        <v>37558.420000000006</v>
      </c>
    </row>
    <row r="323" spans="1:10" ht="33.75" customHeight="1" x14ac:dyDescent="0.2">
      <c r="A323" s="763"/>
      <c r="B323" s="68" t="s">
        <v>393</v>
      </c>
      <c r="C323" s="52" t="s">
        <v>39</v>
      </c>
      <c r="D323" s="236">
        <v>8952.9</v>
      </c>
      <c r="E323" s="103">
        <v>0</v>
      </c>
      <c r="F323" s="103">
        <v>0</v>
      </c>
      <c r="G323" s="103">
        <v>0</v>
      </c>
      <c r="H323" s="103"/>
      <c r="I323" s="360"/>
      <c r="J323" s="56">
        <f t="shared" si="13"/>
        <v>8952.9</v>
      </c>
    </row>
    <row r="324" spans="1:10" ht="32.25" customHeight="1" x14ac:dyDescent="0.2">
      <c r="A324" s="763"/>
      <c r="B324" s="137" t="s">
        <v>394</v>
      </c>
      <c r="C324" s="52" t="s">
        <v>39</v>
      </c>
      <c r="D324" s="236">
        <v>686.1</v>
      </c>
      <c r="E324" s="103">
        <v>0</v>
      </c>
      <c r="F324" s="103">
        <v>0</v>
      </c>
      <c r="G324" s="103">
        <v>0</v>
      </c>
      <c r="H324" s="103"/>
      <c r="I324" s="360"/>
      <c r="J324" s="56">
        <f t="shared" si="13"/>
        <v>686.1</v>
      </c>
    </row>
    <row r="325" spans="1:10" ht="34.5" customHeight="1" x14ac:dyDescent="0.2">
      <c r="A325" s="763"/>
      <c r="B325" s="68" t="s">
        <v>395</v>
      </c>
      <c r="C325" s="52" t="s">
        <v>39</v>
      </c>
      <c r="D325" s="236">
        <v>1126</v>
      </c>
      <c r="E325" s="103">
        <v>0</v>
      </c>
      <c r="F325" s="103">
        <v>0</v>
      </c>
      <c r="G325" s="103">
        <v>0</v>
      </c>
      <c r="H325" s="103"/>
      <c r="I325" s="360"/>
      <c r="J325" s="56">
        <f t="shared" si="13"/>
        <v>1126</v>
      </c>
    </row>
    <row r="326" spans="1:10" ht="30" customHeight="1" x14ac:dyDescent="0.2">
      <c r="A326" s="763"/>
      <c r="B326" s="68" t="s">
        <v>396</v>
      </c>
      <c r="C326" s="52" t="s">
        <v>39</v>
      </c>
      <c r="D326" s="236">
        <v>3484.6</v>
      </c>
      <c r="E326" s="103">
        <v>0</v>
      </c>
      <c r="F326" s="103">
        <v>0</v>
      </c>
      <c r="G326" s="103">
        <v>0</v>
      </c>
      <c r="H326" s="103"/>
      <c r="I326" s="360"/>
      <c r="J326" s="56">
        <f t="shared" si="13"/>
        <v>3484.6</v>
      </c>
    </row>
    <row r="327" spans="1:10" ht="36" customHeight="1" x14ac:dyDescent="0.2">
      <c r="A327" s="763"/>
      <c r="B327" s="68" t="s">
        <v>397</v>
      </c>
      <c r="C327" s="52" t="s">
        <v>39</v>
      </c>
      <c r="D327" s="236">
        <v>164.6</v>
      </c>
      <c r="E327" s="103">
        <v>0</v>
      </c>
      <c r="F327" s="103">
        <v>0</v>
      </c>
      <c r="G327" s="103">
        <v>0</v>
      </c>
      <c r="H327" s="103"/>
      <c r="I327" s="360"/>
      <c r="J327" s="56">
        <f t="shared" si="13"/>
        <v>164.6</v>
      </c>
    </row>
    <row r="328" spans="1:10" ht="34.5" customHeight="1" x14ac:dyDescent="0.2">
      <c r="A328" s="763"/>
      <c r="B328" s="150" t="s">
        <v>1095</v>
      </c>
      <c r="C328" s="52" t="s">
        <v>39</v>
      </c>
      <c r="D328" s="236">
        <v>65</v>
      </c>
      <c r="E328" s="103">
        <v>0</v>
      </c>
      <c r="F328" s="103">
        <v>0</v>
      </c>
      <c r="G328" s="103">
        <v>0</v>
      </c>
      <c r="H328" s="103"/>
      <c r="I328" s="360"/>
      <c r="J328" s="56">
        <f t="shared" si="13"/>
        <v>65</v>
      </c>
    </row>
    <row r="329" spans="1:10" ht="33" customHeight="1" x14ac:dyDescent="0.2">
      <c r="A329" s="764"/>
      <c r="B329" s="150" t="s">
        <v>1169</v>
      </c>
      <c r="C329" s="52" t="s">
        <v>39</v>
      </c>
      <c r="D329" s="236">
        <v>50</v>
      </c>
      <c r="E329" s="103">
        <v>0</v>
      </c>
      <c r="F329" s="103">
        <v>0</v>
      </c>
      <c r="G329" s="103">
        <v>0</v>
      </c>
      <c r="H329" s="103"/>
      <c r="I329" s="360"/>
      <c r="J329" s="56">
        <f t="shared" si="13"/>
        <v>50</v>
      </c>
    </row>
    <row r="330" spans="1:10" ht="63.75" customHeight="1" x14ac:dyDescent="0.2">
      <c r="A330" s="762" t="s">
        <v>369</v>
      </c>
      <c r="B330" s="68" t="s">
        <v>398</v>
      </c>
      <c r="C330" s="52" t="s">
        <v>39</v>
      </c>
      <c r="D330" s="236">
        <v>3800.4</v>
      </c>
      <c r="E330" s="103">
        <v>0</v>
      </c>
      <c r="F330" s="103">
        <v>495</v>
      </c>
      <c r="G330" s="103">
        <v>0</v>
      </c>
      <c r="H330" s="103"/>
      <c r="I330" s="360"/>
      <c r="J330" s="486">
        <f t="shared" si="13"/>
        <v>4295.3999999999996</v>
      </c>
    </row>
    <row r="331" spans="1:10" ht="29.25" customHeight="1" x14ac:dyDescent="0.2">
      <c r="A331" s="763"/>
      <c r="B331" s="150" t="s">
        <v>1096</v>
      </c>
      <c r="C331" s="52" t="s">
        <v>39</v>
      </c>
      <c r="D331" s="59">
        <v>104</v>
      </c>
      <c r="E331" s="103">
        <v>0</v>
      </c>
      <c r="F331" s="103">
        <v>0</v>
      </c>
      <c r="G331" s="103">
        <v>0</v>
      </c>
      <c r="H331" s="103"/>
      <c r="I331" s="360"/>
      <c r="J331" s="486">
        <f t="shared" si="13"/>
        <v>104</v>
      </c>
    </row>
    <row r="332" spans="1:10" ht="27" customHeight="1" x14ac:dyDescent="0.2">
      <c r="A332" s="763"/>
      <c r="B332" s="150" t="s">
        <v>399</v>
      </c>
      <c r="C332" s="52" t="s">
        <v>39</v>
      </c>
      <c r="D332" s="214">
        <v>4991.1000000000004</v>
      </c>
      <c r="E332" s="103">
        <v>0</v>
      </c>
      <c r="F332" s="103">
        <v>0</v>
      </c>
      <c r="G332" s="103">
        <v>303</v>
      </c>
      <c r="H332" s="103"/>
      <c r="I332" s="360"/>
      <c r="J332" s="56">
        <f t="shared" ref="J332:J363" si="14">SUM(D332:I332)</f>
        <v>5294.1</v>
      </c>
    </row>
    <row r="333" spans="1:10" ht="29.25" customHeight="1" x14ac:dyDescent="0.2">
      <c r="A333" s="763"/>
      <c r="B333" s="150" t="s">
        <v>1163</v>
      </c>
      <c r="C333" s="52" t="s">
        <v>39</v>
      </c>
      <c r="D333" s="235">
        <v>571.4</v>
      </c>
      <c r="E333" s="103">
        <v>0</v>
      </c>
      <c r="F333" s="103">
        <v>0</v>
      </c>
      <c r="G333" s="103">
        <v>0</v>
      </c>
      <c r="H333" s="103"/>
      <c r="I333" s="360"/>
      <c r="J333" s="486">
        <f t="shared" si="14"/>
        <v>571.4</v>
      </c>
    </row>
    <row r="334" spans="1:10" ht="32.25" customHeight="1" x14ac:dyDescent="0.2">
      <c r="A334" s="763"/>
      <c r="B334" s="150" t="s">
        <v>995</v>
      </c>
      <c r="C334" s="52" t="s">
        <v>39</v>
      </c>
      <c r="D334" s="235">
        <v>1819.6</v>
      </c>
      <c r="E334" s="103">
        <v>0</v>
      </c>
      <c r="F334" s="103">
        <v>0</v>
      </c>
      <c r="G334" s="103">
        <v>0</v>
      </c>
      <c r="H334" s="103"/>
      <c r="I334" s="360"/>
      <c r="J334" s="56">
        <f t="shared" si="14"/>
        <v>1819.6</v>
      </c>
    </row>
    <row r="335" spans="1:10" ht="27" customHeight="1" x14ac:dyDescent="0.2">
      <c r="A335" s="763"/>
      <c r="B335" s="150" t="s">
        <v>400</v>
      </c>
      <c r="C335" s="52" t="s">
        <v>39</v>
      </c>
      <c r="D335" s="235">
        <v>364</v>
      </c>
      <c r="E335" s="103">
        <v>0</v>
      </c>
      <c r="F335" s="103">
        <v>0</v>
      </c>
      <c r="G335" s="103">
        <v>0</v>
      </c>
      <c r="H335" s="103"/>
      <c r="I335" s="360"/>
      <c r="J335" s="56">
        <f t="shared" si="14"/>
        <v>364</v>
      </c>
    </row>
    <row r="336" spans="1:10" ht="37.5" customHeight="1" x14ac:dyDescent="0.2">
      <c r="A336" s="763"/>
      <c r="B336" s="150" t="s">
        <v>401</v>
      </c>
      <c r="C336" s="52" t="s">
        <v>39</v>
      </c>
      <c r="D336" s="59">
        <v>1691.3999999999999</v>
      </c>
      <c r="E336" s="103">
        <v>0</v>
      </c>
      <c r="F336" s="103">
        <v>0</v>
      </c>
      <c r="G336" s="103">
        <v>0</v>
      </c>
      <c r="H336" s="103"/>
      <c r="I336" s="360"/>
      <c r="J336" s="56">
        <f t="shared" si="14"/>
        <v>1691.3999999999999</v>
      </c>
    </row>
    <row r="337" spans="1:10" ht="34.5" customHeight="1" x14ac:dyDescent="0.2">
      <c r="A337" s="763"/>
      <c r="B337" s="68" t="s">
        <v>402</v>
      </c>
      <c r="C337" s="52" t="s">
        <v>39</v>
      </c>
      <c r="D337" s="59">
        <v>8196.9500000000007</v>
      </c>
      <c r="E337" s="103">
        <v>0</v>
      </c>
      <c r="F337" s="103">
        <v>0</v>
      </c>
      <c r="G337" s="103">
        <v>0</v>
      </c>
      <c r="H337" s="103"/>
      <c r="I337" s="360"/>
      <c r="J337" s="56">
        <f t="shared" si="14"/>
        <v>8196.9500000000007</v>
      </c>
    </row>
    <row r="338" spans="1:10" ht="31.5" customHeight="1" x14ac:dyDescent="0.2">
      <c r="A338" s="763"/>
      <c r="B338" s="68" t="s">
        <v>403</v>
      </c>
      <c r="C338" s="52" t="s">
        <v>39</v>
      </c>
      <c r="D338" s="236">
        <v>12099.919999999998</v>
      </c>
      <c r="E338" s="103">
        <v>0</v>
      </c>
      <c r="F338" s="103">
        <v>0</v>
      </c>
      <c r="G338" s="103">
        <v>0</v>
      </c>
      <c r="H338" s="103"/>
      <c r="I338" s="360"/>
      <c r="J338" s="56">
        <f t="shared" si="14"/>
        <v>12099.919999999998</v>
      </c>
    </row>
    <row r="339" spans="1:10" ht="46.5" customHeight="1" x14ac:dyDescent="0.2">
      <c r="A339" s="763"/>
      <c r="B339" s="68" t="s">
        <v>404</v>
      </c>
      <c r="C339" s="52" t="s">
        <v>39</v>
      </c>
      <c r="D339" s="236">
        <v>11165.109999999999</v>
      </c>
      <c r="E339" s="103">
        <v>0</v>
      </c>
      <c r="F339" s="103">
        <v>0</v>
      </c>
      <c r="G339" s="103">
        <v>0</v>
      </c>
      <c r="H339" s="103"/>
      <c r="I339" s="360"/>
      <c r="J339" s="56">
        <f t="shared" si="14"/>
        <v>11165.109999999999</v>
      </c>
    </row>
    <row r="340" spans="1:10" ht="30" customHeight="1" x14ac:dyDescent="0.2">
      <c r="A340" s="763"/>
      <c r="B340" s="68" t="s">
        <v>405</v>
      </c>
      <c r="C340" s="52" t="s">
        <v>39</v>
      </c>
      <c r="D340" s="236">
        <v>33733.599999999999</v>
      </c>
      <c r="E340" s="215">
        <v>275.39999999999998</v>
      </c>
      <c r="F340" s="521">
        <v>345.8</v>
      </c>
      <c r="G340" s="214">
        <v>260.2</v>
      </c>
      <c r="H340" s="214"/>
      <c r="I340" s="239"/>
      <c r="J340" s="56">
        <f t="shared" si="14"/>
        <v>34615</v>
      </c>
    </row>
    <row r="341" spans="1:10" ht="28.5" customHeight="1" x14ac:dyDescent="0.2">
      <c r="A341" s="763"/>
      <c r="B341" s="68" t="s">
        <v>406</v>
      </c>
      <c r="C341" s="52" t="s">
        <v>39</v>
      </c>
      <c r="D341" s="236">
        <v>862.3</v>
      </c>
      <c r="E341" s="215">
        <v>0</v>
      </c>
      <c r="F341" s="521">
        <v>0</v>
      </c>
      <c r="G341" s="215">
        <v>0</v>
      </c>
      <c r="H341" s="215"/>
      <c r="I341" s="215"/>
      <c r="J341" s="56">
        <f t="shared" si="14"/>
        <v>862.3</v>
      </c>
    </row>
    <row r="342" spans="1:10" ht="35.25" customHeight="1" x14ac:dyDescent="0.2">
      <c r="A342" s="763"/>
      <c r="B342" s="123" t="s">
        <v>407</v>
      </c>
      <c r="C342" s="237" t="s">
        <v>39</v>
      </c>
      <c r="D342" s="236">
        <v>2150.02</v>
      </c>
      <c r="E342" s="215">
        <v>0</v>
      </c>
      <c r="F342" s="521">
        <v>0</v>
      </c>
      <c r="G342" s="215">
        <v>0</v>
      </c>
      <c r="H342" s="215"/>
      <c r="I342" s="215"/>
      <c r="J342" s="56">
        <f t="shared" si="14"/>
        <v>2150.02</v>
      </c>
    </row>
    <row r="343" spans="1:10" ht="28.5" customHeight="1" x14ac:dyDescent="0.2">
      <c r="A343" s="763"/>
      <c r="B343" s="68" t="s">
        <v>408</v>
      </c>
      <c r="C343" s="52" t="s">
        <v>39</v>
      </c>
      <c r="D343" s="236">
        <v>10555.1</v>
      </c>
      <c r="E343" s="215">
        <v>0</v>
      </c>
      <c r="F343" s="521">
        <v>0</v>
      </c>
      <c r="G343" s="215">
        <v>0</v>
      </c>
      <c r="H343" s="215"/>
      <c r="I343" s="215"/>
      <c r="J343" s="56">
        <f t="shared" si="14"/>
        <v>10555.1</v>
      </c>
    </row>
    <row r="344" spans="1:10" ht="29.25" customHeight="1" x14ac:dyDescent="0.2">
      <c r="A344" s="763"/>
      <c r="B344" s="68" t="s">
        <v>409</v>
      </c>
      <c r="C344" s="52" t="s">
        <v>39</v>
      </c>
      <c r="D344" s="236">
        <v>3262.6000000000004</v>
      </c>
      <c r="E344" s="215">
        <v>0</v>
      </c>
      <c r="F344" s="521">
        <v>0</v>
      </c>
      <c r="G344" s="215">
        <v>0</v>
      </c>
      <c r="H344" s="215"/>
      <c r="I344" s="215"/>
      <c r="J344" s="56">
        <f t="shared" si="14"/>
        <v>3262.6000000000004</v>
      </c>
    </row>
    <row r="345" spans="1:10" ht="35.25" customHeight="1" x14ac:dyDescent="0.2">
      <c r="A345" s="763"/>
      <c r="B345" s="68" t="s">
        <v>410</v>
      </c>
      <c r="C345" s="52" t="s">
        <v>39</v>
      </c>
      <c r="D345" s="236">
        <v>101259.70999999996</v>
      </c>
      <c r="E345" s="103">
        <v>594.54999999999995</v>
      </c>
      <c r="F345" s="30">
        <v>1281.4000000000001</v>
      </c>
      <c r="G345" s="215">
        <v>909.9</v>
      </c>
      <c r="H345" s="214"/>
      <c r="I345" s="239"/>
      <c r="J345" s="56">
        <f t="shared" si="14"/>
        <v>104045.55999999995</v>
      </c>
    </row>
    <row r="346" spans="1:10" ht="35.25" customHeight="1" x14ac:dyDescent="0.2">
      <c r="A346" s="763"/>
      <c r="B346" s="150" t="s">
        <v>1152</v>
      </c>
      <c r="C346" s="52" t="s">
        <v>39</v>
      </c>
      <c r="D346" s="236">
        <v>99.2</v>
      </c>
      <c r="E346" s="236">
        <v>0</v>
      </c>
      <c r="F346" s="236">
        <v>0</v>
      </c>
      <c r="G346" s="236">
        <v>0</v>
      </c>
      <c r="H346" s="215"/>
      <c r="I346" s="215"/>
      <c r="J346" s="56">
        <f t="shared" si="14"/>
        <v>99.2</v>
      </c>
    </row>
    <row r="347" spans="1:10" ht="47.25" customHeight="1" x14ac:dyDescent="0.2">
      <c r="A347" s="763"/>
      <c r="B347" s="150" t="s">
        <v>411</v>
      </c>
      <c r="C347" s="52" t="s">
        <v>39</v>
      </c>
      <c r="D347" s="236">
        <v>232</v>
      </c>
      <c r="E347" s="236">
        <v>0</v>
      </c>
      <c r="F347" s="236">
        <v>0</v>
      </c>
      <c r="G347" s="236">
        <v>0</v>
      </c>
      <c r="H347" s="215"/>
      <c r="I347" s="215"/>
      <c r="J347" s="56">
        <f t="shared" si="14"/>
        <v>232</v>
      </c>
    </row>
    <row r="348" spans="1:10" ht="30.75" customHeight="1" x14ac:dyDescent="0.2">
      <c r="A348" s="763"/>
      <c r="B348" s="150" t="s">
        <v>412</v>
      </c>
      <c r="C348" s="52" t="s">
        <v>39</v>
      </c>
      <c r="D348" s="236">
        <v>2275</v>
      </c>
      <c r="E348" s="236">
        <v>0</v>
      </c>
      <c r="F348" s="236">
        <v>0</v>
      </c>
      <c r="G348" s="236">
        <v>0</v>
      </c>
      <c r="H348" s="215"/>
      <c r="I348" s="215"/>
      <c r="J348" s="56">
        <f t="shared" si="14"/>
        <v>2275</v>
      </c>
    </row>
    <row r="349" spans="1:10" ht="35.25" customHeight="1" x14ac:dyDescent="0.2">
      <c r="A349" s="763"/>
      <c r="B349" s="150" t="s">
        <v>1022</v>
      </c>
      <c r="C349" s="52" t="s">
        <v>39</v>
      </c>
      <c r="D349" s="236">
        <v>1000</v>
      </c>
      <c r="E349" s="236">
        <v>0</v>
      </c>
      <c r="F349" s="236">
        <v>0</v>
      </c>
      <c r="G349" s="236">
        <v>0</v>
      </c>
      <c r="H349" s="215"/>
      <c r="I349" s="215"/>
      <c r="J349" s="56">
        <f t="shared" si="14"/>
        <v>1000</v>
      </c>
    </row>
    <row r="350" spans="1:10" ht="35.25" customHeight="1" x14ac:dyDescent="0.2">
      <c r="A350" s="763"/>
      <c r="B350" s="150" t="s">
        <v>1206</v>
      </c>
      <c r="C350" s="52" t="s">
        <v>39</v>
      </c>
      <c r="D350" s="236">
        <v>386.4</v>
      </c>
      <c r="E350" s="236">
        <v>0</v>
      </c>
      <c r="F350" s="236">
        <v>0</v>
      </c>
      <c r="G350" s="236">
        <v>0</v>
      </c>
      <c r="H350" s="215"/>
      <c r="I350" s="215"/>
      <c r="J350" s="56">
        <f t="shared" si="14"/>
        <v>386.4</v>
      </c>
    </row>
    <row r="351" spans="1:10" ht="31.5" customHeight="1" x14ac:dyDescent="0.2">
      <c r="A351" s="763"/>
      <c r="B351" s="150" t="s">
        <v>1023</v>
      </c>
      <c r="C351" s="52" t="s">
        <v>39</v>
      </c>
      <c r="D351" s="236">
        <v>1397</v>
      </c>
      <c r="E351" s="236">
        <v>0</v>
      </c>
      <c r="F351" s="236">
        <v>0</v>
      </c>
      <c r="G351" s="236">
        <v>79.599999999999994</v>
      </c>
      <c r="H351" s="214"/>
      <c r="I351" s="215"/>
      <c r="J351" s="56">
        <f t="shared" si="14"/>
        <v>1476.6</v>
      </c>
    </row>
    <row r="352" spans="1:10" ht="35.25" customHeight="1" x14ac:dyDescent="0.2">
      <c r="A352" s="763"/>
      <c r="B352" s="150" t="s">
        <v>1036</v>
      </c>
      <c r="C352" s="52" t="s">
        <v>39</v>
      </c>
      <c r="D352" s="236">
        <v>9884</v>
      </c>
      <c r="E352" s="236">
        <v>273.3</v>
      </c>
      <c r="F352" s="236">
        <v>372.9</v>
      </c>
      <c r="G352" s="236">
        <v>476.1</v>
      </c>
      <c r="H352" s="214"/>
      <c r="I352" s="239"/>
      <c r="J352" s="56">
        <f t="shared" si="14"/>
        <v>11006.3</v>
      </c>
    </row>
    <row r="353" spans="1:10" ht="30" customHeight="1" x14ac:dyDescent="0.2">
      <c r="A353" s="763"/>
      <c r="B353" s="150" t="s">
        <v>1037</v>
      </c>
      <c r="C353" s="52" t="s">
        <v>39</v>
      </c>
      <c r="D353" s="236">
        <v>12966.079999999998</v>
      </c>
      <c r="E353" s="236">
        <v>299.89999999999998</v>
      </c>
      <c r="F353" s="236">
        <v>361.6</v>
      </c>
      <c r="G353" s="236">
        <v>674.8</v>
      </c>
      <c r="H353" s="214"/>
      <c r="I353" s="239"/>
      <c r="J353" s="56">
        <f t="shared" si="14"/>
        <v>14302.379999999997</v>
      </c>
    </row>
    <row r="354" spans="1:10" ht="32.25" customHeight="1" x14ac:dyDescent="0.2">
      <c r="A354" s="763"/>
      <c r="B354" s="488" t="s">
        <v>1190</v>
      </c>
      <c r="C354" s="52" t="s">
        <v>39</v>
      </c>
      <c r="D354" s="236">
        <v>143</v>
      </c>
      <c r="E354" s="236">
        <v>0</v>
      </c>
      <c r="F354" s="236">
        <v>0</v>
      </c>
      <c r="G354" s="236">
        <v>0</v>
      </c>
      <c r="H354" s="214"/>
      <c r="I354" s="239"/>
      <c r="J354" s="56">
        <f t="shared" si="14"/>
        <v>143</v>
      </c>
    </row>
    <row r="355" spans="1:10" ht="30" customHeight="1" x14ac:dyDescent="0.2">
      <c r="A355" s="764"/>
      <c r="B355" s="150" t="s">
        <v>413</v>
      </c>
      <c r="C355" s="52" t="s">
        <v>39</v>
      </c>
      <c r="D355" s="236">
        <v>11817.499999999998</v>
      </c>
      <c r="E355" s="236">
        <v>154.4</v>
      </c>
      <c r="F355" s="236">
        <v>0</v>
      </c>
      <c r="G355" s="214">
        <v>548.9</v>
      </c>
      <c r="H355" s="214"/>
      <c r="I355" s="239"/>
      <c r="J355" s="56">
        <f t="shared" si="14"/>
        <v>12520.799999999997</v>
      </c>
    </row>
    <row r="356" spans="1:10" ht="33" customHeight="1" x14ac:dyDescent="0.2">
      <c r="A356" s="89" t="s">
        <v>813</v>
      </c>
      <c r="B356" s="150" t="s">
        <v>1097</v>
      </c>
      <c r="C356" s="52" t="s">
        <v>39</v>
      </c>
      <c r="D356" s="236">
        <v>271</v>
      </c>
      <c r="E356" s="236">
        <v>0</v>
      </c>
      <c r="F356" s="236">
        <v>0</v>
      </c>
      <c r="G356" s="214">
        <v>0</v>
      </c>
      <c r="H356" s="214"/>
      <c r="I356" s="214"/>
      <c r="J356" s="56">
        <f t="shared" si="14"/>
        <v>271</v>
      </c>
    </row>
    <row r="357" spans="1:10" ht="29.25" customHeight="1" x14ac:dyDescent="0.2">
      <c r="A357" s="783" t="s">
        <v>414</v>
      </c>
      <c r="B357" s="150" t="s">
        <v>415</v>
      </c>
      <c r="C357" s="52" t="s">
        <v>39</v>
      </c>
      <c r="D357" s="236">
        <v>630</v>
      </c>
      <c r="E357" s="236">
        <v>0</v>
      </c>
      <c r="F357" s="236">
        <v>761.9</v>
      </c>
      <c r="G357" s="214">
        <v>0</v>
      </c>
      <c r="H357" s="214"/>
      <c r="I357" s="214"/>
      <c r="J357" s="56">
        <f t="shared" si="14"/>
        <v>1391.9</v>
      </c>
    </row>
    <row r="358" spans="1:10" ht="47.25" customHeight="1" x14ac:dyDescent="0.2">
      <c r="A358" s="784"/>
      <c r="B358" s="150" t="s">
        <v>1098</v>
      </c>
      <c r="C358" s="52" t="s">
        <v>39</v>
      </c>
      <c r="D358" s="236">
        <v>965.5</v>
      </c>
      <c r="E358" s="236">
        <v>0</v>
      </c>
      <c r="F358" s="103">
        <v>0</v>
      </c>
      <c r="G358" s="214">
        <v>0</v>
      </c>
      <c r="H358" s="214"/>
      <c r="I358" s="214"/>
      <c r="J358" s="56">
        <f t="shared" si="14"/>
        <v>965.5</v>
      </c>
    </row>
    <row r="359" spans="1:10" ht="34.5" customHeight="1" x14ac:dyDescent="0.2">
      <c r="A359" s="797" t="s">
        <v>416</v>
      </c>
      <c r="B359" s="150" t="s">
        <v>1000</v>
      </c>
      <c r="C359" s="52" t="s">
        <v>39</v>
      </c>
      <c r="D359" s="236">
        <v>115</v>
      </c>
      <c r="E359" s="236">
        <v>0</v>
      </c>
      <c r="F359" s="103">
        <v>0</v>
      </c>
      <c r="G359" s="214">
        <v>0</v>
      </c>
      <c r="H359" s="214"/>
      <c r="I359" s="214"/>
      <c r="J359" s="56">
        <f t="shared" si="14"/>
        <v>115</v>
      </c>
    </row>
    <row r="360" spans="1:10" ht="28.5" customHeight="1" x14ac:dyDescent="0.2">
      <c r="A360" s="798"/>
      <c r="B360" s="68" t="s">
        <v>417</v>
      </c>
      <c r="C360" s="52" t="s">
        <v>39</v>
      </c>
      <c r="D360" s="236">
        <v>484.1</v>
      </c>
      <c r="E360" s="236">
        <v>0</v>
      </c>
      <c r="F360" s="103">
        <v>0</v>
      </c>
      <c r="G360" s="214">
        <v>0</v>
      </c>
      <c r="H360" s="214"/>
      <c r="I360" s="214"/>
      <c r="J360" s="56">
        <f t="shared" si="14"/>
        <v>484.1</v>
      </c>
    </row>
    <row r="361" spans="1:10" ht="36.75" customHeight="1" x14ac:dyDescent="0.2">
      <c r="A361" s="63" t="s">
        <v>418</v>
      </c>
      <c r="B361" s="68" t="s">
        <v>419</v>
      </c>
      <c r="C361" s="52" t="s">
        <v>39</v>
      </c>
      <c r="D361" s="236">
        <v>123897.1</v>
      </c>
      <c r="E361" s="236">
        <v>0</v>
      </c>
      <c r="F361" s="103">
        <v>1067.5999999999999</v>
      </c>
      <c r="G361" s="236">
        <v>588.79999999999995</v>
      </c>
      <c r="H361" s="214"/>
      <c r="I361" s="239"/>
      <c r="J361" s="56">
        <f t="shared" si="14"/>
        <v>125553.50000000001</v>
      </c>
    </row>
    <row r="362" spans="1:10" ht="30.75" customHeight="1" x14ac:dyDescent="0.2">
      <c r="A362" s="63" t="s">
        <v>848</v>
      </c>
      <c r="B362" s="150" t="s">
        <v>1049</v>
      </c>
      <c r="C362" s="52" t="s">
        <v>39</v>
      </c>
      <c r="D362" s="236">
        <v>105.8</v>
      </c>
      <c r="E362" s="236">
        <v>0</v>
      </c>
      <c r="F362" s="236">
        <v>0</v>
      </c>
      <c r="G362" s="236">
        <v>0</v>
      </c>
      <c r="H362" s="214"/>
      <c r="I362" s="214"/>
      <c r="J362" s="56">
        <f t="shared" si="14"/>
        <v>105.8</v>
      </c>
    </row>
    <row r="363" spans="1:10" ht="30" customHeight="1" x14ac:dyDescent="0.2">
      <c r="A363" s="63" t="s">
        <v>846</v>
      </c>
      <c r="B363" s="150" t="s">
        <v>1153</v>
      </c>
      <c r="C363" s="52" t="s">
        <v>39</v>
      </c>
      <c r="D363" s="236">
        <v>415.3</v>
      </c>
      <c r="E363" s="236">
        <v>0</v>
      </c>
      <c r="F363" s="236">
        <v>233.8</v>
      </c>
      <c r="G363" s="236">
        <v>0</v>
      </c>
      <c r="H363" s="214"/>
      <c r="I363" s="214"/>
      <c r="J363" s="56">
        <f t="shared" si="14"/>
        <v>649.1</v>
      </c>
    </row>
    <row r="364" spans="1:10" ht="47.25" customHeight="1" x14ac:dyDescent="0.2">
      <c r="A364" s="63" t="s">
        <v>1005</v>
      </c>
      <c r="B364" s="150" t="s">
        <v>1017</v>
      </c>
      <c r="C364" s="52" t="s">
        <v>39</v>
      </c>
      <c r="D364" s="236">
        <v>802</v>
      </c>
      <c r="E364" s="236">
        <v>0</v>
      </c>
      <c r="F364" s="236">
        <v>0</v>
      </c>
      <c r="G364" s="236">
        <v>0</v>
      </c>
      <c r="H364" s="214"/>
      <c r="I364" s="214"/>
      <c r="J364" s="56">
        <f t="shared" ref="J364:J396" si="15">SUM(D364:I364)</f>
        <v>802</v>
      </c>
    </row>
    <row r="365" spans="1:10" ht="35.25" customHeight="1" x14ac:dyDescent="0.2">
      <c r="A365" s="64" t="s">
        <v>420</v>
      </c>
      <c r="B365" s="68" t="s">
        <v>421</v>
      </c>
      <c r="C365" s="52" t="s">
        <v>39</v>
      </c>
      <c r="D365" s="236">
        <v>210.9</v>
      </c>
      <c r="E365" s="236">
        <v>0</v>
      </c>
      <c r="F365" s="236">
        <v>0</v>
      </c>
      <c r="G365" s="236">
        <v>0</v>
      </c>
      <c r="H365" s="214"/>
      <c r="I365" s="214"/>
      <c r="J365" s="56">
        <f t="shared" si="15"/>
        <v>210.9</v>
      </c>
    </row>
    <row r="366" spans="1:10" ht="31.5" customHeight="1" x14ac:dyDescent="0.2">
      <c r="A366" s="762" t="s">
        <v>422</v>
      </c>
      <c r="B366" s="68" t="s">
        <v>423</v>
      </c>
      <c r="C366" s="52" t="s">
        <v>39</v>
      </c>
      <c r="D366" s="236">
        <v>14377.330000000004</v>
      </c>
      <c r="E366" s="236">
        <v>0</v>
      </c>
      <c r="F366" s="236">
        <v>0</v>
      </c>
      <c r="G366" s="236">
        <v>0</v>
      </c>
      <c r="H366" s="214"/>
      <c r="I366" s="214"/>
      <c r="J366" s="56">
        <f t="shared" si="15"/>
        <v>14377.330000000004</v>
      </c>
    </row>
    <row r="367" spans="1:10" ht="36.75" customHeight="1" x14ac:dyDescent="0.2">
      <c r="A367" s="763"/>
      <c r="B367" s="259" t="s">
        <v>424</v>
      </c>
      <c r="C367" s="52" t="s">
        <v>39</v>
      </c>
      <c r="D367" s="236">
        <v>52627.77</v>
      </c>
      <c r="E367" s="215">
        <v>612.5</v>
      </c>
      <c r="F367" s="30">
        <v>660.8</v>
      </c>
      <c r="G367" s="214">
        <v>545.1</v>
      </c>
      <c r="H367" s="214"/>
      <c r="I367" s="239"/>
      <c r="J367" s="56">
        <f t="shared" si="15"/>
        <v>54446.17</v>
      </c>
    </row>
    <row r="368" spans="1:10" ht="47.25" customHeight="1" x14ac:dyDescent="0.2">
      <c r="A368" s="763"/>
      <c r="B368" s="68" t="s">
        <v>425</v>
      </c>
      <c r="C368" s="52" t="s">
        <v>39</v>
      </c>
      <c r="D368" s="236">
        <v>90606.150000000009</v>
      </c>
      <c r="E368" s="103">
        <v>0</v>
      </c>
      <c r="F368" s="30">
        <v>0</v>
      </c>
      <c r="G368" s="30">
        <v>0</v>
      </c>
      <c r="H368" s="214"/>
      <c r="I368" s="239"/>
      <c r="J368" s="56">
        <f t="shared" si="15"/>
        <v>90606.150000000009</v>
      </c>
    </row>
    <row r="369" spans="1:10" ht="30" customHeight="1" x14ac:dyDescent="0.2">
      <c r="A369" s="763"/>
      <c r="B369" s="150" t="s">
        <v>1164</v>
      </c>
      <c r="C369" s="52" t="s">
        <v>39</v>
      </c>
      <c r="D369" s="236">
        <v>483.4</v>
      </c>
      <c r="E369" s="103">
        <v>0</v>
      </c>
      <c r="F369" s="30">
        <v>0</v>
      </c>
      <c r="G369" s="30">
        <v>0</v>
      </c>
      <c r="H369" s="236"/>
      <c r="I369" s="239"/>
      <c r="J369" s="56">
        <f t="shared" si="15"/>
        <v>483.4</v>
      </c>
    </row>
    <row r="370" spans="1:10" ht="34.5" customHeight="1" x14ac:dyDescent="0.2">
      <c r="A370" s="763"/>
      <c r="B370" s="150" t="s">
        <v>1099</v>
      </c>
      <c r="C370" s="52" t="s">
        <v>39</v>
      </c>
      <c r="D370" s="236">
        <v>620.20000000000005</v>
      </c>
      <c r="E370" s="103">
        <v>0</v>
      </c>
      <c r="F370" s="30">
        <v>0</v>
      </c>
      <c r="G370" s="30">
        <v>190.5</v>
      </c>
      <c r="H370" s="214"/>
      <c r="I370" s="239"/>
      <c r="J370" s="56">
        <f t="shared" si="15"/>
        <v>810.7</v>
      </c>
    </row>
    <row r="371" spans="1:10" ht="30" customHeight="1" x14ac:dyDescent="0.2">
      <c r="A371" s="764"/>
      <c r="B371" s="70" t="s">
        <v>426</v>
      </c>
      <c r="C371" s="52" t="s">
        <v>39</v>
      </c>
      <c r="D371" s="236">
        <v>923.38</v>
      </c>
      <c r="E371" s="103">
        <v>0</v>
      </c>
      <c r="F371" s="30">
        <v>0</v>
      </c>
      <c r="G371" s="30">
        <v>0</v>
      </c>
      <c r="H371" s="30"/>
      <c r="I371" s="239"/>
      <c r="J371" s="56">
        <f t="shared" si="15"/>
        <v>923.38</v>
      </c>
    </row>
    <row r="372" spans="1:10" ht="30" customHeight="1" x14ac:dyDescent="0.2">
      <c r="A372" s="127" t="s">
        <v>863</v>
      </c>
      <c r="B372" s="535" t="s">
        <v>1288</v>
      </c>
      <c r="C372" s="52" t="s">
        <v>39</v>
      </c>
      <c r="D372" s="236">
        <v>0</v>
      </c>
      <c r="E372" s="103">
        <v>0</v>
      </c>
      <c r="F372" s="30">
        <v>0</v>
      </c>
      <c r="G372" s="30">
        <v>147.1</v>
      </c>
      <c r="H372" s="30"/>
      <c r="I372" s="239"/>
      <c r="J372" s="56">
        <f t="shared" si="15"/>
        <v>147.1</v>
      </c>
    </row>
    <row r="373" spans="1:10" ht="30" customHeight="1" x14ac:dyDescent="0.2">
      <c r="A373" s="762" t="s">
        <v>427</v>
      </c>
      <c r="B373" s="68" t="s">
        <v>428</v>
      </c>
      <c r="C373" s="52" t="s">
        <v>39</v>
      </c>
      <c r="D373" s="236">
        <v>13616.290000000003</v>
      </c>
      <c r="E373" s="103">
        <v>0</v>
      </c>
      <c r="F373" s="30">
        <v>0</v>
      </c>
      <c r="G373" s="30">
        <v>0</v>
      </c>
      <c r="H373" s="30"/>
      <c r="I373" s="239"/>
      <c r="J373" s="56">
        <f t="shared" si="15"/>
        <v>13616.290000000003</v>
      </c>
    </row>
    <row r="374" spans="1:10" ht="36.75" customHeight="1" x14ac:dyDescent="0.2">
      <c r="A374" s="763"/>
      <c r="B374" s="68" t="s">
        <v>429</v>
      </c>
      <c r="C374" s="52" t="s">
        <v>39</v>
      </c>
      <c r="D374" s="236">
        <v>1668.8000000000002</v>
      </c>
      <c r="E374" s="103">
        <v>0</v>
      </c>
      <c r="F374" s="30">
        <v>0</v>
      </c>
      <c r="G374" s="30">
        <v>0</v>
      </c>
      <c r="H374" s="30"/>
      <c r="I374" s="239"/>
      <c r="J374" s="56">
        <f t="shared" si="15"/>
        <v>1668.8000000000002</v>
      </c>
    </row>
    <row r="375" spans="1:10" ht="35.25" customHeight="1" x14ac:dyDescent="0.2">
      <c r="A375" s="763"/>
      <c r="B375" s="68" t="s">
        <v>430</v>
      </c>
      <c r="C375" s="52" t="s">
        <v>39</v>
      </c>
      <c r="D375" s="236">
        <v>623.5</v>
      </c>
      <c r="E375" s="103">
        <v>0</v>
      </c>
      <c r="F375" s="30">
        <v>0</v>
      </c>
      <c r="G375" s="30">
        <v>0</v>
      </c>
      <c r="H375" s="30"/>
      <c r="I375" s="239"/>
      <c r="J375" s="56">
        <f t="shared" si="15"/>
        <v>623.5</v>
      </c>
    </row>
    <row r="376" spans="1:10" ht="30" customHeight="1" x14ac:dyDescent="0.2">
      <c r="A376" s="763"/>
      <c r="B376" s="150" t="s">
        <v>802</v>
      </c>
      <c r="C376" s="52" t="s">
        <v>39</v>
      </c>
      <c r="D376" s="236">
        <v>312.8</v>
      </c>
      <c r="E376" s="103">
        <v>0</v>
      </c>
      <c r="F376" s="103">
        <v>116.6</v>
      </c>
      <c r="G376" s="30">
        <v>97</v>
      </c>
      <c r="H376" s="30"/>
      <c r="I376" s="239"/>
      <c r="J376" s="56">
        <f t="shared" si="15"/>
        <v>526.4</v>
      </c>
    </row>
    <row r="377" spans="1:10" ht="35.25" customHeight="1" x14ac:dyDescent="0.2">
      <c r="A377" s="764"/>
      <c r="B377" s="150" t="s">
        <v>1050</v>
      </c>
      <c r="C377" s="52" t="s">
        <v>39</v>
      </c>
      <c r="D377" s="236">
        <v>518</v>
      </c>
      <c r="E377" s="103">
        <v>0</v>
      </c>
      <c r="F377" s="103">
        <v>0</v>
      </c>
      <c r="G377" s="30">
        <v>0</v>
      </c>
      <c r="H377" s="30"/>
      <c r="I377" s="239"/>
      <c r="J377" s="56">
        <f t="shared" si="15"/>
        <v>518</v>
      </c>
    </row>
    <row r="378" spans="1:10" ht="30" customHeight="1" x14ac:dyDescent="0.2">
      <c r="A378" s="496" t="s">
        <v>762</v>
      </c>
      <c r="B378" s="150" t="s">
        <v>792</v>
      </c>
      <c r="C378" s="52" t="s">
        <v>39</v>
      </c>
      <c r="D378" s="59">
        <v>337</v>
      </c>
      <c r="E378" s="103">
        <v>0</v>
      </c>
      <c r="F378" s="103">
        <v>0</v>
      </c>
      <c r="G378" s="103">
        <v>0</v>
      </c>
      <c r="H378" s="103"/>
      <c r="I378" s="239"/>
      <c r="J378" s="486">
        <f t="shared" si="15"/>
        <v>337</v>
      </c>
    </row>
    <row r="379" spans="1:10" ht="33" customHeight="1" x14ac:dyDescent="0.2">
      <c r="A379" s="801" t="s">
        <v>431</v>
      </c>
      <c r="B379" s="67" t="s">
        <v>432</v>
      </c>
      <c r="C379" s="52" t="s">
        <v>39</v>
      </c>
      <c r="D379" s="59">
        <v>44996.799999999996</v>
      </c>
      <c r="E379" s="103">
        <v>0</v>
      </c>
      <c r="F379" s="103">
        <v>0</v>
      </c>
      <c r="G379" s="30">
        <v>0</v>
      </c>
      <c r="H379" s="103"/>
      <c r="I379" s="239"/>
      <c r="J379" s="486">
        <f t="shared" si="15"/>
        <v>44996.799999999996</v>
      </c>
    </row>
    <row r="380" spans="1:10" ht="34.5" customHeight="1" x14ac:dyDescent="0.2">
      <c r="A380" s="802"/>
      <c r="B380" s="328" t="s">
        <v>433</v>
      </c>
      <c r="C380" s="52" t="s">
        <v>39</v>
      </c>
      <c r="D380" s="214">
        <v>10624.800000000001</v>
      </c>
      <c r="E380" s="103">
        <v>102.8</v>
      </c>
      <c r="F380" s="103">
        <v>0</v>
      </c>
      <c r="G380" s="30">
        <v>0</v>
      </c>
      <c r="H380" s="30"/>
      <c r="I380" s="239"/>
      <c r="J380" s="56">
        <f t="shared" si="15"/>
        <v>10727.6</v>
      </c>
    </row>
    <row r="381" spans="1:10" ht="30" customHeight="1" x14ac:dyDescent="0.2">
      <c r="A381" s="787"/>
      <c r="B381" s="68" t="s">
        <v>434</v>
      </c>
      <c r="C381" s="52" t="s">
        <v>39</v>
      </c>
      <c r="D381" s="236">
        <v>484.8</v>
      </c>
      <c r="E381" s="103">
        <v>0</v>
      </c>
      <c r="F381" s="103">
        <v>0</v>
      </c>
      <c r="G381" s="30">
        <v>0</v>
      </c>
      <c r="H381" s="30"/>
      <c r="I381" s="239"/>
      <c r="J381" s="56">
        <f t="shared" si="15"/>
        <v>484.8</v>
      </c>
    </row>
    <row r="382" spans="1:10" ht="33" customHeight="1" x14ac:dyDescent="0.2">
      <c r="A382" s="803"/>
      <c r="B382" s="67" t="s">
        <v>435</v>
      </c>
      <c r="C382" s="52" t="s">
        <v>39</v>
      </c>
      <c r="D382" s="236">
        <v>20746.709999999995</v>
      </c>
      <c r="E382" s="215">
        <v>458</v>
      </c>
      <c r="F382" s="103">
        <v>0</v>
      </c>
      <c r="G382" s="215">
        <v>505.8</v>
      </c>
      <c r="H382" s="214"/>
      <c r="I382" s="239"/>
      <c r="J382" s="56">
        <f t="shared" si="15"/>
        <v>21710.509999999995</v>
      </c>
    </row>
    <row r="383" spans="1:10" ht="30.75" customHeight="1" x14ac:dyDescent="0.2">
      <c r="A383" s="787"/>
      <c r="B383" s="68" t="s">
        <v>436</v>
      </c>
      <c r="C383" s="52" t="s">
        <v>39</v>
      </c>
      <c r="D383" s="236">
        <v>1812.8000000000002</v>
      </c>
      <c r="E383" s="215">
        <v>0</v>
      </c>
      <c r="F383" s="103">
        <v>0</v>
      </c>
      <c r="G383" s="215">
        <v>0</v>
      </c>
      <c r="H383" s="214"/>
      <c r="I383" s="214"/>
      <c r="J383" s="56">
        <f t="shared" si="15"/>
        <v>1812.8000000000002</v>
      </c>
    </row>
    <row r="384" spans="1:10" ht="33" customHeight="1" x14ac:dyDescent="0.2">
      <c r="A384" s="787"/>
      <c r="B384" s="68" t="s">
        <v>335</v>
      </c>
      <c r="C384" s="52" t="s">
        <v>39</v>
      </c>
      <c r="D384" s="236">
        <v>5517.4500000000007</v>
      </c>
      <c r="E384" s="215">
        <v>0</v>
      </c>
      <c r="F384" s="103">
        <v>0</v>
      </c>
      <c r="G384" s="215">
        <v>0</v>
      </c>
      <c r="H384" s="214"/>
      <c r="I384" s="214"/>
      <c r="J384" s="56">
        <f t="shared" si="15"/>
        <v>5517.4500000000007</v>
      </c>
    </row>
    <row r="385" spans="1:10" ht="49.5" customHeight="1" x14ac:dyDescent="0.2">
      <c r="A385" s="786"/>
      <c r="B385" s="68" t="s">
        <v>437</v>
      </c>
      <c r="C385" s="52" t="s">
        <v>39</v>
      </c>
      <c r="D385" s="236">
        <v>2178.2000000000003</v>
      </c>
      <c r="E385" s="215">
        <v>0</v>
      </c>
      <c r="F385" s="103">
        <v>0</v>
      </c>
      <c r="G385" s="215">
        <v>0</v>
      </c>
      <c r="H385" s="214"/>
      <c r="I385" s="214"/>
      <c r="J385" s="56">
        <f t="shared" si="15"/>
        <v>2178.2000000000003</v>
      </c>
    </row>
    <row r="386" spans="1:10" ht="30" customHeight="1" x14ac:dyDescent="0.2">
      <c r="A386" s="63" t="s">
        <v>441</v>
      </c>
      <c r="B386" s="68" t="s">
        <v>442</v>
      </c>
      <c r="C386" s="52" t="s">
        <v>39</v>
      </c>
      <c r="D386" s="236">
        <v>71669.64</v>
      </c>
      <c r="E386" s="215">
        <v>1331.9</v>
      </c>
      <c r="F386" s="30">
        <v>615</v>
      </c>
      <c r="G386" s="214">
        <v>1119.8900000000001</v>
      </c>
      <c r="H386" s="214"/>
      <c r="I386" s="239"/>
      <c r="J386" s="56">
        <f t="shared" si="15"/>
        <v>74736.429999999993</v>
      </c>
    </row>
    <row r="387" spans="1:10" ht="39.75" customHeight="1" x14ac:dyDescent="0.2">
      <c r="A387" s="785" t="s">
        <v>438</v>
      </c>
      <c r="B387" s="150" t="s">
        <v>1125</v>
      </c>
      <c r="C387" s="52" t="s">
        <v>39</v>
      </c>
      <c r="D387" s="236">
        <v>745.4</v>
      </c>
      <c r="E387" s="215">
        <v>0</v>
      </c>
      <c r="F387" s="521">
        <v>0</v>
      </c>
      <c r="G387" s="215">
        <v>193.6</v>
      </c>
      <c r="H387" s="236"/>
      <c r="I387" s="236"/>
      <c r="J387" s="56">
        <f t="shared" si="15"/>
        <v>939</v>
      </c>
    </row>
    <row r="388" spans="1:10" ht="33.75" customHeight="1" x14ac:dyDescent="0.2">
      <c r="A388" s="787"/>
      <c r="B388" s="150" t="s">
        <v>439</v>
      </c>
      <c r="C388" s="52" t="s">
        <v>39</v>
      </c>
      <c r="D388" s="59">
        <v>1932.6999999999998</v>
      </c>
      <c r="E388" s="215">
        <v>0</v>
      </c>
      <c r="F388" s="521">
        <v>0</v>
      </c>
      <c r="G388" s="215">
        <v>0</v>
      </c>
      <c r="H388" s="214"/>
      <c r="I388" s="236"/>
      <c r="J388" s="56">
        <f t="shared" si="15"/>
        <v>1932.6999999999998</v>
      </c>
    </row>
    <row r="389" spans="1:10" ht="36.75" customHeight="1" x14ac:dyDescent="0.2">
      <c r="A389" s="786"/>
      <c r="B389" s="68" t="s">
        <v>440</v>
      </c>
      <c r="C389" s="52" t="s">
        <v>39</v>
      </c>
      <c r="D389" s="236">
        <v>26925.5</v>
      </c>
      <c r="E389" s="215">
        <v>771</v>
      </c>
      <c r="F389" s="521">
        <v>457.4</v>
      </c>
      <c r="G389" s="214">
        <v>433.4</v>
      </c>
      <c r="H389" s="214"/>
      <c r="I389" s="239"/>
      <c r="J389" s="56">
        <f t="shared" si="15"/>
        <v>28587.300000000003</v>
      </c>
    </row>
    <row r="390" spans="1:10" ht="35.25" customHeight="1" x14ac:dyDescent="0.2">
      <c r="A390" s="126" t="s">
        <v>443</v>
      </c>
      <c r="B390" s="68" t="s">
        <v>444</v>
      </c>
      <c r="C390" s="52" t="s">
        <v>39</v>
      </c>
      <c r="D390" s="59">
        <v>1323.4</v>
      </c>
      <c r="E390" s="214">
        <v>0</v>
      </c>
      <c r="F390" s="522">
        <v>0</v>
      </c>
      <c r="G390" s="214">
        <v>0</v>
      </c>
      <c r="H390" s="214"/>
      <c r="I390" s="214"/>
      <c r="J390" s="56">
        <f t="shared" si="15"/>
        <v>1323.4</v>
      </c>
    </row>
    <row r="391" spans="1:10" ht="34.5" customHeight="1" x14ac:dyDescent="0.2">
      <c r="A391" s="383" t="s">
        <v>445</v>
      </c>
      <c r="B391" s="150" t="s">
        <v>446</v>
      </c>
      <c r="C391" s="52" t="s">
        <v>39</v>
      </c>
      <c r="D391" s="236">
        <v>705</v>
      </c>
      <c r="E391" s="214">
        <v>0</v>
      </c>
      <c r="F391" s="522">
        <v>0</v>
      </c>
      <c r="G391" s="214">
        <v>0</v>
      </c>
      <c r="H391" s="214"/>
      <c r="I391" s="214"/>
      <c r="J391" s="56">
        <f t="shared" si="15"/>
        <v>705</v>
      </c>
    </row>
    <row r="392" spans="1:10" ht="28.5" customHeight="1" x14ac:dyDescent="0.2">
      <c r="A392" s="762" t="s">
        <v>447</v>
      </c>
      <c r="B392" s="68" t="s">
        <v>448</v>
      </c>
      <c r="C392" s="52" t="s">
        <v>39</v>
      </c>
      <c r="D392" s="236">
        <v>54354.500000000022</v>
      </c>
      <c r="E392" s="103">
        <v>251.2</v>
      </c>
      <c r="F392" s="103">
        <v>361</v>
      </c>
      <c r="G392" s="214">
        <v>393.8</v>
      </c>
      <c r="H392" s="214"/>
      <c r="I392" s="239"/>
      <c r="J392" s="56">
        <f t="shared" si="15"/>
        <v>55360.500000000022</v>
      </c>
    </row>
    <row r="393" spans="1:10" ht="35.25" customHeight="1" x14ac:dyDescent="0.2">
      <c r="A393" s="763"/>
      <c r="B393" s="150" t="s">
        <v>449</v>
      </c>
      <c r="C393" s="52" t="s">
        <v>39</v>
      </c>
      <c r="D393" s="236">
        <v>1691</v>
      </c>
      <c r="E393" s="30">
        <v>0</v>
      </c>
      <c r="F393" s="30">
        <v>0</v>
      </c>
      <c r="G393" s="30">
        <v>0</v>
      </c>
      <c r="H393" s="30"/>
      <c r="I393" s="239"/>
      <c r="J393" s="56">
        <f t="shared" si="15"/>
        <v>1691</v>
      </c>
    </row>
    <row r="394" spans="1:10" ht="29.25" customHeight="1" x14ac:dyDescent="0.2">
      <c r="A394" s="764"/>
      <c r="B394" s="68" t="s">
        <v>450</v>
      </c>
      <c r="C394" s="52" t="s">
        <v>39</v>
      </c>
      <c r="D394" s="236">
        <v>27832.749999999996</v>
      </c>
      <c r="E394" s="30">
        <v>0</v>
      </c>
      <c r="F394" s="30">
        <v>0</v>
      </c>
      <c r="G394" s="30">
        <v>0</v>
      </c>
      <c r="H394" s="30"/>
      <c r="I394" s="239"/>
      <c r="J394" s="56">
        <f t="shared" si="15"/>
        <v>27832.749999999996</v>
      </c>
    </row>
    <row r="395" spans="1:10" ht="33" customHeight="1" x14ac:dyDescent="0.2">
      <c r="A395" s="762" t="s">
        <v>768</v>
      </c>
      <c r="B395" s="488" t="s">
        <v>1174</v>
      </c>
      <c r="C395" s="52" t="s">
        <v>39</v>
      </c>
      <c r="D395" s="236">
        <v>125</v>
      </c>
      <c r="E395" s="30">
        <v>0</v>
      </c>
      <c r="F395" s="30">
        <v>0</v>
      </c>
      <c r="G395" s="30">
        <v>0</v>
      </c>
      <c r="H395" s="30"/>
      <c r="I395" s="239"/>
      <c r="J395" s="56">
        <f t="shared" si="15"/>
        <v>125</v>
      </c>
    </row>
    <row r="396" spans="1:10" ht="30" customHeight="1" x14ac:dyDescent="0.2">
      <c r="A396" s="763"/>
      <c r="B396" s="150" t="s">
        <v>1127</v>
      </c>
      <c r="C396" s="52" t="s">
        <v>39</v>
      </c>
      <c r="D396" s="236">
        <v>670</v>
      </c>
      <c r="E396" s="30">
        <v>0</v>
      </c>
      <c r="F396" s="30">
        <v>0</v>
      </c>
      <c r="G396" s="30">
        <v>0</v>
      </c>
      <c r="H396" s="30"/>
      <c r="I396" s="239"/>
      <c r="J396" s="56">
        <f t="shared" si="15"/>
        <v>670</v>
      </c>
    </row>
    <row r="397" spans="1:10" ht="33" customHeight="1" x14ac:dyDescent="0.2">
      <c r="A397" s="763"/>
      <c r="B397" s="150" t="s">
        <v>1215</v>
      </c>
      <c r="C397" s="52" t="s">
        <v>39</v>
      </c>
      <c r="D397" s="236">
        <v>385.6</v>
      </c>
      <c r="E397" s="30">
        <v>0</v>
      </c>
      <c r="F397" s="236">
        <v>281.8</v>
      </c>
      <c r="G397" s="30">
        <v>0</v>
      </c>
      <c r="H397" s="236"/>
      <c r="I397" s="236"/>
      <c r="J397" s="56">
        <f t="shared" ref="J397:J428" si="16">SUM(D397:I397)</f>
        <v>667.40000000000009</v>
      </c>
    </row>
    <row r="398" spans="1:10" ht="32.25" customHeight="1" x14ac:dyDescent="0.2">
      <c r="A398" s="763"/>
      <c r="B398" s="488" t="s">
        <v>1176</v>
      </c>
      <c r="C398" s="52" t="s">
        <v>39</v>
      </c>
      <c r="D398" s="236">
        <v>125</v>
      </c>
      <c r="E398" s="30">
        <v>0</v>
      </c>
      <c r="F398" s="30">
        <v>0</v>
      </c>
      <c r="G398" s="30">
        <v>0</v>
      </c>
      <c r="H398" s="30"/>
      <c r="I398" s="239"/>
      <c r="J398" s="56">
        <f t="shared" si="16"/>
        <v>125</v>
      </c>
    </row>
    <row r="399" spans="1:10" ht="30" customHeight="1" x14ac:dyDescent="0.2">
      <c r="A399" s="764"/>
      <c r="B399" s="488" t="s">
        <v>1175</v>
      </c>
      <c r="C399" s="52" t="s">
        <v>39</v>
      </c>
      <c r="D399" s="236">
        <v>125</v>
      </c>
      <c r="E399" s="30">
        <v>0</v>
      </c>
      <c r="F399" s="30">
        <v>0</v>
      </c>
      <c r="G399" s="30">
        <v>0</v>
      </c>
      <c r="H399" s="30"/>
      <c r="I399" s="239"/>
      <c r="J399" s="56">
        <f t="shared" si="16"/>
        <v>125</v>
      </c>
    </row>
    <row r="400" spans="1:10" ht="46.5" customHeight="1" x14ac:dyDescent="0.2">
      <c r="A400" s="785" t="s">
        <v>451</v>
      </c>
      <c r="B400" s="150" t="s">
        <v>1156</v>
      </c>
      <c r="C400" s="52" t="s">
        <v>39</v>
      </c>
      <c r="D400" s="236">
        <v>88</v>
      </c>
      <c r="E400" s="30">
        <v>0</v>
      </c>
      <c r="F400" s="30">
        <v>0</v>
      </c>
      <c r="G400" s="30">
        <v>0</v>
      </c>
      <c r="H400" s="30"/>
      <c r="I400" s="239"/>
      <c r="J400" s="56">
        <f t="shared" si="16"/>
        <v>88</v>
      </c>
    </row>
    <row r="401" spans="1:10" ht="35.25" customHeight="1" x14ac:dyDescent="0.2">
      <c r="A401" s="787"/>
      <c r="B401" s="150" t="s">
        <v>452</v>
      </c>
      <c r="C401" s="52" t="s">
        <v>39</v>
      </c>
      <c r="D401" s="59">
        <v>611.09999999999991</v>
      </c>
      <c r="E401" s="30">
        <v>0</v>
      </c>
      <c r="F401" s="30">
        <v>0</v>
      </c>
      <c r="G401" s="30">
        <v>0</v>
      </c>
      <c r="H401" s="30"/>
      <c r="I401" s="239"/>
      <c r="J401" s="56">
        <f t="shared" si="16"/>
        <v>611.09999999999991</v>
      </c>
    </row>
    <row r="402" spans="1:10" ht="48" customHeight="1" x14ac:dyDescent="0.2">
      <c r="A402" s="786"/>
      <c r="B402" s="68" t="s">
        <v>453</v>
      </c>
      <c r="C402" s="52" t="s">
        <v>39</v>
      </c>
      <c r="D402" s="236">
        <v>1058.82</v>
      </c>
      <c r="E402" s="30">
        <v>0</v>
      </c>
      <c r="F402" s="30">
        <v>0</v>
      </c>
      <c r="G402" s="30">
        <v>0</v>
      </c>
      <c r="H402" s="30"/>
      <c r="I402" s="239"/>
      <c r="J402" s="56">
        <f t="shared" si="16"/>
        <v>1058.82</v>
      </c>
    </row>
    <row r="403" spans="1:10" ht="29.25" customHeight="1" x14ac:dyDescent="0.2">
      <c r="A403" s="90" t="s">
        <v>454</v>
      </c>
      <c r="B403" s="150" t="s">
        <v>455</v>
      </c>
      <c r="C403" s="52" t="s">
        <v>39</v>
      </c>
      <c r="D403" s="236">
        <v>175.4</v>
      </c>
      <c r="E403" s="30">
        <v>0</v>
      </c>
      <c r="F403" s="30">
        <v>0</v>
      </c>
      <c r="G403" s="30">
        <v>0</v>
      </c>
      <c r="H403" s="30"/>
      <c r="I403" s="239"/>
      <c r="J403" s="56">
        <f t="shared" si="16"/>
        <v>175.4</v>
      </c>
    </row>
    <row r="404" spans="1:10" ht="29.25" customHeight="1" x14ac:dyDescent="0.2">
      <c r="A404" s="384" t="s">
        <v>925</v>
      </c>
      <c r="B404" s="488" t="s">
        <v>1177</v>
      </c>
      <c r="C404" s="52" t="s">
        <v>39</v>
      </c>
      <c r="D404" s="236">
        <v>60</v>
      </c>
      <c r="E404" s="30">
        <v>0</v>
      </c>
      <c r="F404" s="30">
        <v>0</v>
      </c>
      <c r="G404" s="30">
        <v>0</v>
      </c>
      <c r="H404" s="30"/>
      <c r="I404" s="239"/>
      <c r="J404" s="56">
        <f t="shared" si="16"/>
        <v>60</v>
      </c>
    </row>
    <row r="405" spans="1:10" ht="35.25" customHeight="1" x14ac:dyDescent="0.2">
      <c r="A405" s="785" t="s">
        <v>456</v>
      </c>
      <c r="B405" s="150" t="s">
        <v>1032</v>
      </c>
      <c r="C405" s="52" t="s">
        <v>39</v>
      </c>
      <c r="D405" s="236">
        <v>13871.199999999999</v>
      </c>
      <c r="E405" s="236">
        <v>284.3</v>
      </c>
      <c r="F405" s="236">
        <v>207.2</v>
      </c>
      <c r="G405" s="215">
        <v>527</v>
      </c>
      <c r="H405" s="214"/>
      <c r="I405" s="239"/>
      <c r="J405" s="56">
        <f t="shared" si="16"/>
        <v>14889.699999999999</v>
      </c>
    </row>
    <row r="406" spans="1:10" ht="26.25" customHeight="1" x14ac:dyDescent="0.2">
      <c r="A406" s="787"/>
      <c r="B406" s="150" t="s">
        <v>904</v>
      </c>
      <c r="C406" s="52" t="s">
        <v>39</v>
      </c>
      <c r="D406" s="236">
        <v>117</v>
      </c>
      <c r="E406" s="236">
        <v>0</v>
      </c>
      <c r="F406" s="236">
        <v>0</v>
      </c>
      <c r="G406" s="236">
        <v>0</v>
      </c>
      <c r="H406" s="215"/>
      <c r="I406" s="239"/>
      <c r="J406" s="56">
        <f t="shared" si="16"/>
        <v>117</v>
      </c>
    </row>
    <row r="407" spans="1:10" ht="33.75" customHeight="1" x14ac:dyDescent="0.2">
      <c r="A407" s="786"/>
      <c r="B407" s="68" t="s">
        <v>457</v>
      </c>
      <c r="C407" s="52" t="s">
        <v>39</v>
      </c>
      <c r="D407" s="236">
        <v>234.1</v>
      </c>
      <c r="E407" s="236">
        <v>0</v>
      </c>
      <c r="F407" s="236">
        <v>0</v>
      </c>
      <c r="G407" s="236">
        <v>0</v>
      </c>
      <c r="H407" s="215"/>
      <c r="I407" s="239"/>
      <c r="J407" s="56">
        <f t="shared" si="16"/>
        <v>234.1</v>
      </c>
    </row>
    <row r="408" spans="1:10" ht="34.5" customHeight="1" x14ac:dyDescent="0.2">
      <c r="A408" s="785" t="s">
        <v>458</v>
      </c>
      <c r="B408" s="150" t="s">
        <v>459</v>
      </c>
      <c r="C408" s="52" t="s">
        <v>39</v>
      </c>
      <c r="D408" s="236">
        <v>504</v>
      </c>
      <c r="E408" s="236">
        <v>0</v>
      </c>
      <c r="F408" s="236">
        <v>0</v>
      </c>
      <c r="G408" s="236">
        <v>0</v>
      </c>
      <c r="H408" s="215"/>
      <c r="I408" s="239"/>
      <c r="J408" s="56">
        <f t="shared" si="16"/>
        <v>504</v>
      </c>
    </row>
    <row r="409" spans="1:10" ht="34.5" customHeight="1" x14ac:dyDescent="0.2">
      <c r="A409" s="786"/>
      <c r="B409" s="68" t="s">
        <v>460</v>
      </c>
      <c r="C409" s="52" t="s">
        <v>39</v>
      </c>
      <c r="D409" s="236">
        <v>2846.2</v>
      </c>
      <c r="E409" s="236">
        <v>0</v>
      </c>
      <c r="F409" s="236">
        <v>0</v>
      </c>
      <c r="G409" s="236">
        <v>0</v>
      </c>
      <c r="H409" s="215"/>
      <c r="I409" s="239"/>
      <c r="J409" s="56">
        <f t="shared" si="16"/>
        <v>2846.2</v>
      </c>
    </row>
    <row r="410" spans="1:10" ht="30" customHeight="1" x14ac:dyDescent="0.2">
      <c r="A410" s="384" t="s">
        <v>461</v>
      </c>
      <c r="B410" s="251" t="s">
        <v>462</v>
      </c>
      <c r="C410" s="52" t="s">
        <v>39</v>
      </c>
      <c r="D410" s="236">
        <v>1597</v>
      </c>
      <c r="E410" s="236">
        <v>0</v>
      </c>
      <c r="F410" s="236">
        <v>0</v>
      </c>
      <c r="G410" s="236">
        <v>0</v>
      </c>
      <c r="H410" s="215"/>
      <c r="I410" s="239"/>
      <c r="J410" s="56">
        <f t="shared" si="16"/>
        <v>1597</v>
      </c>
    </row>
    <row r="411" spans="1:10" ht="33" customHeight="1" x14ac:dyDescent="0.2">
      <c r="A411" s="385" t="s">
        <v>463</v>
      </c>
      <c r="B411" s="316" t="s">
        <v>464</v>
      </c>
      <c r="C411" s="52" t="s">
        <v>39</v>
      </c>
      <c r="D411" s="236">
        <v>152.5</v>
      </c>
      <c r="E411" s="236">
        <v>0</v>
      </c>
      <c r="F411" s="236">
        <v>0</v>
      </c>
      <c r="G411" s="236">
        <v>0</v>
      </c>
      <c r="H411" s="215"/>
      <c r="I411" s="239"/>
      <c r="J411" s="56">
        <f t="shared" si="16"/>
        <v>152.5</v>
      </c>
    </row>
    <row r="412" spans="1:10" ht="49.5" customHeight="1" x14ac:dyDescent="0.2">
      <c r="A412" s="386" t="s">
        <v>465</v>
      </c>
      <c r="B412" s="351" t="s">
        <v>466</v>
      </c>
      <c r="C412" s="52" t="s">
        <v>39</v>
      </c>
      <c r="D412" s="236">
        <v>10291.000000000002</v>
      </c>
      <c r="E412" s="236">
        <v>0</v>
      </c>
      <c r="F412" s="236">
        <v>0</v>
      </c>
      <c r="G412" s="236">
        <v>0</v>
      </c>
      <c r="H412" s="215"/>
      <c r="I412" s="239"/>
      <c r="J412" s="56">
        <f t="shared" si="16"/>
        <v>10291.000000000002</v>
      </c>
    </row>
    <row r="413" spans="1:10" ht="31.5" customHeight="1" x14ac:dyDescent="0.2">
      <c r="A413" s="64" t="s">
        <v>1051</v>
      </c>
      <c r="B413" s="422" t="s">
        <v>1052</v>
      </c>
      <c r="C413" s="52" t="s">
        <v>39</v>
      </c>
      <c r="D413" s="421">
        <v>474.09999999999997</v>
      </c>
      <c r="E413" s="236">
        <v>0</v>
      </c>
      <c r="F413" s="236">
        <v>0</v>
      </c>
      <c r="G413" s="236">
        <v>0</v>
      </c>
      <c r="H413" s="215"/>
      <c r="I413" s="239"/>
      <c r="J413" s="56">
        <f t="shared" si="16"/>
        <v>474.09999999999997</v>
      </c>
    </row>
    <row r="414" spans="1:10" ht="50.25" customHeight="1" x14ac:dyDescent="0.2">
      <c r="A414" s="788" t="s">
        <v>467</v>
      </c>
      <c r="B414" s="472" t="s">
        <v>468</v>
      </c>
      <c r="C414" s="354" t="s">
        <v>39</v>
      </c>
      <c r="D414" s="355">
        <v>71753.640000000014</v>
      </c>
      <c r="E414" s="356">
        <v>1278.3</v>
      </c>
      <c r="F414" s="356">
        <v>776.7</v>
      </c>
      <c r="G414" s="357">
        <v>1095.9000000000001</v>
      </c>
      <c r="H414" s="357"/>
      <c r="I414" s="479"/>
      <c r="J414" s="56">
        <f t="shared" si="16"/>
        <v>74904.540000000008</v>
      </c>
    </row>
    <row r="415" spans="1:10" ht="36.75" customHeight="1" x14ac:dyDescent="0.2">
      <c r="A415" s="789"/>
      <c r="B415" s="424" t="s">
        <v>469</v>
      </c>
      <c r="C415" s="101" t="s">
        <v>39</v>
      </c>
      <c r="D415" s="262">
        <v>16638.440000000002</v>
      </c>
      <c r="E415" s="215">
        <v>0</v>
      </c>
      <c r="F415" s="521">
        <v>0</v>
      </c>
      <c r="G415" s="215">
        <v>0</v>
      </c>
      <c r="H415" s="215"/>
      <c r="I415" s="476"/>
      <c r="J415" s="56">
        <f t="shared" si="16"/>
        <v>16638.440000000002</v>
      </c>
    </row>
    <row r="416" spans="1:10" ht="33.75" customHeight="1" x14ac:dyDescent="0.2">
      <c r="A416" s="789"/>
      <c r="B416" s="67" t="s">
        <v>470</v>
      </c>
      <c r="C416" s="52" t="s">
        <v>39</v>
      </c>
      <c r="D416" s="236">
        <v>41569.240000000005</v>
      </c>
      <c r="E416" s="215">
        <v>0</v>
      </c>
      <c r="F416" s="521">
        <v>0</v>
      </c>
      <c r="G416" s="215">
        <v>58.8</v>
      </c>
      <c r="H416" s="215"/>
      <c r="I416" s="476"/>
      <c r="J416" s="56">
        <f t="shared" si="16"/>
        <v>41628.040000000008</v>
      </c>
    </row>
    <row r="417" spans="1:10" ht="30" customHeight="1" x14ac:dyDescent="0.2">
      <c r="A417" s="789"/>
      <c r="B417" s="473" t="s">
        <v>471</v>
      </c>
      <c r="C417" s="432" t="s">
        <v>39</v>
      </c>
      <c r="D417" s="236">
        <v>20519.830000000002</v>
      </c>
      <c r="E417" s="215">
        <v>0</v>
      </c>
      <c r="F417" s="521">
        <v>0</v>
      </c>
      <c r="G417" s="215">
        <v>0</v>
      </c>
      <c r="H417" s="215"/>
      <c r="I417" s="476"/>
      <c r="J417" s="56">
        <f t="shared" si="16"/>
        <v>20519.830000000002</v>
      </c>
    </row>
    <row r="418" spans="1:10" ht="34.5" customHeight="1" x14ac:dyDescent="0.2">
      <c r="A418" s="789"/>
      <c r="B418" s="473" t="s">
        <v>472</v>
      </c>
      <c r="C418" s="432" t="s">
        <v>39</v>
      </c>
      <c r="D418" s="236">
        <v>51077.089999999989</v>
      </c>
      <c r="E418" s="103">
        <v>656.4</v>
      </c>
      <c r="F418" s="30">
        <v>476.5</v>
      </c>
      <c r="G418" s="214">
        <v>497.7</v>
      </c>
      <c r="H418" s="214"/>
      <c r="I418" s="239"/>
      <c r="J418" s="56">
        <f t="shared" si="16"/>
        <v>52707.689999999988</v>
      </c>
    </row>
    <row r="419" spans="1:10" ht="34.5" customHeight="1" x14ac:dyDescent="0.2">
      <c r="A419" s="789"/>
      <c r="B419" s="67" t="s">
        <v>473</v>
      </c>
      <c r="C419" s="52" t="s">
        <v>39</v>
      </c>
      <c r="D419" s="236">
        <v>1785.4</v>
      </c>
      <c r="E419" s="215">
        <v>0</v>
      </c>
      <c r="F419" s="521">
        <v>0</v>
      </c>
      <c r="G419" s="215">
        <v>0</v>
      </c>
      <c r="H419" s="215"/>
      <c r="I419" s="239"/>
      <c r="J419" s="56">
        <f t="shared" si="16"/>
        <v>1785.4</v>
      </c>
    </row>
    <row r="420" spans="1:10" ht="34.5" customHeight="1" x14ac:dyDescent="0.2">
      <c r="A420" s="789"/>
      <c r="B420" s="328" t="s">
        <v>474</v>
      </c>
      <c r="C420" s="52" t="s">
        <v>39</v>
      </c>
      <c r="D420" s="236">
        <v>1687.7</v>
      </c>
      <c r="E420" s="215">
        <v>0</v>
      </c>
      <c r="F420" s="521">
        <v>0</v>
      </c>
      <c r="G420" s="215">
        <v>0</v>
      </c>
      <c r="H420" s="215"/>
      <c r="I420" s="239"/>
      <c r="J420" s="56">
        <f t="shared" si="16"/>
        <v>1687.7</v>
      </c>
    </row>
    <row r="421" spans="1:10" ht="35.25" customHeight="1" x14ac:dyDescent="0.2">
      <c r="A421" s="789"/>
      <c r="B421" s="328" t="s">
        <v>475</v>
      </c>
      <c r="C421" s="52" t="s">
        <v>39</v>
      </c>
      <c r="D421" s="236">
        <v>1200.7</v>
      </c>
      <c r="E421" s="215">
        <v>0</v>
      </c>
      <c r="F421" s="521">
        <v>0</v>
      </c>
      <c r="G421" s="215">
        <v>0</v>
      </c>
      <c r="H421" s="215"/>
      <c r="I421" s="239"/>
      <c r="J421" s="56">
        <f t="shared" si="16"/>
        <v>1200.7</v>
      </c>
    </row>
    <row r="422" spans="1:10" ht="35.25" customHeight="1" x14ac:dyDescent="0.2">
      <c r="A422" s="789"/>
      <c r="B422" s="474" t="s">
        <v>996</v>
      </c>
      <c r="C422" s="432" t="s">
        <v>39</v>
      </c>
      <c r="D422" s="236">
        <v>1652</v>
      </c>
      <c r="E422" s="215">
        <v>0</v>
      </c>
      <c r="F422" s="521">
        <v>0</v>
      </c>
      <c r="G422" s="215">
        <v>0</v>
      </c>
      <c r="H422" s="215"/>
      <c r="I422" s="239"/>
      <c r="J422" s="56">
        <f t="shared" si="16"/>
        <v>1652</v>
      </c>
    </row>
    <row r="423" spans="1:10" ht="49.5" customHeight="1" x14ac:dyDescent="0.2">
      <c r="A423" s="789"/>
      <c r="B423" s="67" t="s">
        <v>476</v>
      </c>
      <c r="C423" s="52" t="s">
        <v>39</v>
      </c>
      <c r="D423" s="236">
        <v>8947.82</v>
      </c>
      <c r="E423" s="215">
        <v>0</v>
      </c>
      <c r="F423" s="521">
        <v>0</v>
      </c>
      <c r="G423" s="215">
        <v>0</v>
      </c>
      <c r="H423" s="215"/>
      <c r="I423" s="239"/>
      <c r="J423" s="56">
        <f t="shared" si="16"/>
        <v>8947.82</v>
      </c>
    </row>
    <row r="424" spans="1:10" ht="30.75" customHeight="1" x14ac:dyDescent="0.2">
      <c r="A424" s="789"/>
      <c r="B424" s="328" t="s">
        <v>1212</v>
      </c>
      <c r="C424" s="52" t="s">
        <v>39</v>
      </c>
      <c r="D424" s="236">
        <v>565</v>
      </c>
      <c r="E424" s="215">
        <v>0</v>
      </c>
      <c r="F424" s="521">
        <v>0</v>
      </c>
      <c r="G424" s="215">
        <v>0</v>
      </c>
      <c r="H424" s="236"/>
      <c r="I424" s="236"/>
      <c r="J424" s="56">
        <f t="shared" si="16"/>
        <v>565</v>
      </c>
    </row>
    <row r="425" spans="1:10" ht="28.5" customHeight="1" x14ac:dyDescent="0.2">
      <c r="A425" s="790"/>
      <c r="B425" s="328" t="s">
        <v>1165</v>
      </c>
      <c r="C425" s="52" t="s">
        <v>39</v>
      </c>
      <c r="D425" s="236">
        <v>1027</v>
      </c>
      <c r="E425" s="215">
        <v>0</v>
      </c>
      <c r="F425" s="521">
        <v>0</v>
      </c>
      <c r="G425" s="215">
        <v>0</v>
      </c>
      <c r="H425" s="215"/>
      <c r="I425" s="239"/>
      <c r="J425" s="56">
        <f t="shared" si="16"/>
        <v>1027</v>
      </c>
    </row>
    <row r="426" spans="1:10" ht="35.25" customHeight="1" x14ac:dyDescent="0.2">
      <c r="A426" s="817" t="s">
        <v>477</v>
      </c>
      <c r="B426" s="150" t="s">
        <v>1063</v>
      </c>
      <c r="C426" s="52" t="s">
        <v>39</v>
      </c>
      <c r="D426" s="59">
        <v>174.2</v>
      </c>
      <c r="E426" s="214">
        <v>0</v>
      </c>
      <c r="F426" s="522">
        <v>0</v>
      </c>
      <c r="G426" s="214">
        <v>0</v>
      </c>
      <c r="H426" s="214"/>
      <c r="I426" s="239"/>
      <c r="J426" s="486">
        <f t="shared" si="16"/>
        <v>174.2</v>
      </c>
    </row>
    <row r="427" spans="1:10" ht="33.75" customHeight="1" x14ac:dyDescent="0.2">
      <c r="A427" s="817"/>
      <c r="B427" s="67" t="s">
        <v>478</v>
      </c>
      <c r="C427" s="52" t="s">
        <v>39</v>
      </c>
      <c r="D427" s="236">
        <v>9371.42</v>
      </c>
      <c r="E427" s="215">
        <v>0</v>
      </c>
      <c r="F427" s="521">
        <v>0</v>
      </c>
      <c r="G427" s="215">
        <v>0</v>
      </c>
      <c r="H427" s="215"/>
      <c r="I427" s="239"/>
      <c r="J427" s="56">
        <f t="shared" si="16"/>
        <v>9371.42</v>
      </c>
    </row>
    <row r="428" spans="1:10" ht="30" customHeight="1" x14ac:dyDescent="0.2">
      <c r="A428" s="817"/>
      <c r="B428" s="328" t="s">
        <v>479</v>
      </c>
      <c r="C428" s="52" t="s">
        <v>39</v>
      </c>
      <c r="D428" s="236">
        <v>9740.2000000000007</v>
      </c>
      <c r="E428" s="215">
        <v>0</v>
      </c>
      <c r="F428" s="521">
        <v>0</v>
      </c>
      <c r="G428" s="215">
        <v>0</v>
      </c>
      <c r="H428" s="215"/>
      <c r="I428" s="239"/>
      <c r="J428" s="56">
        <f t="shared" si="16"/>
        <v>9740.2000000000007</v>
      </c>
    </row>
    <row r="429" spans="1:10" ht="36.75" customHeight="1" x14ac:dyDescent="0.2">
      <c r="A429" s="817"/>
      <c r="B429" s="328" t="s">
        <v>1143</v>
      </c>
      <c r="C429" s="52" t="s">
        <v>39</v>
      </c>
      <c r="D429" s="236">
        <v>385.6</v>
      </c>
      <c r="E429" s="215">
        <v>0</v>
      </c>
      <c r="F429" s="521">
        <v>0</v>
      </c>
      <c r="G429" s="215">
        <v>0</v>
      </c>
      <c r="H429" s="215"/>
      <c r="I429" s="239"/>
      <c r="J429" s="56">
        <f t="shared" ref="J429:J450" si="17">SUM(D429:I429)</f>
        <v>385.6</v>
      </c>
    </row>
    <row r="430" spans="1:10" ht="33.75" customHeight="1" x14ac:dyDescent="0.2">
      <c r="A430" s="817"/>
      <c r="B430" s="328" t="s">
        <v>480</v>
      </c>
      <c r="C430" s="52" t="s">
        <v>39</v>
      </c>
      <c r="D430" s="236">
        <v>5681.7</v>
      </c>
      <c r="E430" s="215">
        <v>0</v>
      </c>
      <c r="F430" s="521">
        <v>0</v>
      </c>
      <c r="G430" s="215">
        <v>0</v>
      </c>
      <c r="H430" s="214"/>
      <c r="I430" s="239"/>
      <c r="J430" s="56">
        <f t="shared" si="17"/>
        <v>5681.7</v>
      </c>
    </row>
    <row r="431" spans="1:10" ht="30" customHeight="1" x14ac:dyDescent="0.2">
      <c r="A431" s="817"/>
      <c r="B431" s="67" t="s">
        <v>481</v>
      </c>
      <c r="C431" s="52" t="s">
        <v>39</v>
      </c>
      <c r="D431" s="59">
        <v>8916.4</v>
      </c>
      <c r="E431" s="215">
        <v>0</v>
      </c>
      <c r="F431" s="521">
        <v>0</v>
      </c>
      <c r="G431" s="215">
        <v>0</v>
      </c>
      <c r="H431" s="214"/>
      <c r="I431" s="239"/>
      <c r="J431" s="56">
        <f t="shared" si="17"/>
        <v>8916.4</v>
      </c>
    </row>
    <row r="432" spans="1:10" ht="34.5" customHeight="1" x14ac:dyDescent="0.2">
      <c r="A432" s="817"/>
      <c r="B432" s="67" t="s">
        <v>482</v>
      </c>
      <c r="C432" s="52" t="s">
        <v>39</v>
      </c>
      <c r="D432" s="59">
        <v>137302.21000000002</v>
      </c>
      <c r="E432" s="249">
        <v>1076.9000000000001</v>
      </c>
      <c r="F432" s="30">
        <v>515.9</v>
      </c>
      <c r="G432" s="214">
        <v>300.2</v>
      </c>
      <c r="H432" s="214"/>
      <c r="I432" s="239"/>
      <c r="J432" s="56">
        <f t="shared" si="17"/>
        <v>139195.21000000002</v>
      </c>
    </row>
    <row r="433" spans="1:10" ht="30" customHeight="1" x14ac:dyDescent="0.2">
      <c r="A433" s="817"/>
      <c r="B433" s="67" t="s">
        <v>483</v>
      </c>
      <c r="C433" s="52" t="s">
        <v>39</v>
      </c>
      <c r="D433" s="59">
        <v>23843.899999999998</v>
      </c>
      <c r="E433" s="103">
        <v>344.4</v>
      </c>
      <c r="F433" s="103">
        <v>0</v>
      </c>
      <c r="G433" s="235">
        <v>190.4</v>
      </c>
      <c r="H433" s="214"/>
      <c r="I433" s="239"/>
      <c r="J433" s="56">
        <f t="shared" si="17"/>
        <v>24378.7</v>
      </c>
    </row>
    <row r="434" spans="1:10" ht="31.5" customHeight="1" x14ac:dyDescent="0.2">
      <c r="A434" s="817"/>
      <c r="B434" s="67" t="s">
        <v>484</v>
      </c>
      <c r="C434" s="52" t="s">
        <v>39</v>
      </c>
      <c r="D434" s="59">
        <v>15068.599999999999</v>
      </c>
      <c r="E434" s="103">
        <v>0</v>
      </c>
      <c r="F434" s="103">
        <v>0</v>
      </c>
      <c r="G434" s="103">
        <v>0</v>
      </c>
      <c r="H434" s="214"/>
      <c r="I434" s="214"/>
      <c r="J434" s="56">
        <f t="shared" si="17"/>
        <v>15068.599999999999</v>
      </c>
    </row>
    <row r="435" spans="1:10" ht="33.75" customHeight="1" x14ac:dyDescent="0.2">
      <c r="A435" s="817"/>
      <c r="B435" s="328" t="s">
        <v>1006</v>
      </c>
      <c r="C435" s="52" t="s">
        <v>39</v>
      </c>
      <c r="D435" s="59">
        <v>504</v>
      </c>
      <c r="E435" s="103">
        <v>0</v>
      </c>
      <c r="F435" s="103">
        <v>0</v>
      </c>
      <c r="G435" s="103">
        <v>0</v>
      </c>
      <c r="H435" s="214"/>
      <c r="I435" s="214"/>
      <c r="J435" s="56">
        <f t="shared" si="17"/>
        <v>504</v>
      </c>
    </row>
    <row r="436" spans="1:10" ht="30" customHeight="1" x14ac:dyDescent="0.2">
      <c r="A436" s="817"/>
      <c r="B436" s="67" t="s">
        <v>485</v>
      </c>
      <c r="C436" s="52" t="s">
        <v>39</v>
      </c>
      <c r="D436" s="59">
        <v>30880.939999999995</v>
      </c>
      <c r="E436" s="103">
        <v>0</v>
      </c>
      <c r="F436" s="103">
        <v>0</v>
      </c>
      <c r="G436" s="103">
        <v>0</v>
      </c>
      <c r="H436" s="214"/>
      <c r="I436" s="214"/>
      <c r="J436" s="56">
        <f t="shared" si="17"/>
        <v>30880.939999999995</v>
      </c>
    </row>
    <row r="437" spans="1:10" ht="36" customHeight="1" x14ac:dyDescent="0.2">
      <c r="A437" s="817"/>
      <c r="B437" s="67" t="s">
        <v>486</v>
      </c>
      <c r="C437" s="52" t="s">
        <v>39</v>
      </c>
      <c r="D437" s="59">
        <v>11908.53</v>
      </c>
      <c r="E437" s="103">
        <v>0</v>
      </c>
      <c r="F437" s="103">
        <v>0</v>
      </c>
      <c r="G437" s="103">
        <v>0</v>
      </c>
      <c r="H437" s="214"/>
      <c r="I437" s="214"/>
      <c r="J437" s="56">
        <f t="shared" si="17"/>
        <v>11908.53</v>
      </c>
    </row>
    <row r="438" spans="1:10" ht="36.75" customHeight="1" x14ac:dyDescent="0.2">
      <c r="A438" s="817"/>
      <c r="B438" s="67" t="s">
        <v>487</v>
      </c>
      <c r="C438" s="52" t="s">
        <v>39</v>
      </c>
      <c r="D438" s="59">
        <v>29233.98</v>
      </c>
      <c r="E438" s="103">
        <v>0</v>
      </c>
      <c r="F438" s="103">
        <v>1595</v>
      </c>
      <c r="G438" s="103">
        <v>0</v>
      </c>
      <c r="H438" s="214"/>
      <c r="I438" s="214"/>
      <c r="J438" s="56">
        <f t="shared" si="17"/>
        <v>30828.98</v>
      </c>
    </row>
    <row r="439" spans="1:10" ht="35.25" customHeight="1" x14ac:dyDescent="0.2">
      <c r="A439" s="817"/>
      <c r="B439" s="328" t="s">
        <v>488</v>
      </c>
      <c r="C439" s="52" t="s">
        <v>39</v>
      </c>
      <c r="D439" s="214">
        <v>3220</v>
      </c>
      <c r="E439" s="103">
        <v>0</v>
      </c>
      <c r="F439" s="103">
        <v>0</v>
      </c>
      <c r="G439" s="103">
        <v>0</v>
      </c>
      <c r="H439" s="214"/>
      <c r="I439" s="214"/>
      <c r="J439" s="56">
        <f t="shared" si="17"/>
        <v>3220</v>
      </c>
    </row>
    <row r="440" spans="1:10" ht="36" customHeight="1" x14ac:dyDescent="0.2">
      <c r="A440" s="817"/>
      <c r="B440" s="67" t="s">
        <v>489</v>
      </c>
      <c r="C440" s="52" t="s">
        <v>39</v>
      </c>
      <c r="D440" s="59">
        <v>9842.1200000000008</v>
      </c>
      <c r="E440" s="103">
        <v>0</v>
      </c>
      <c r="F440" s="103">
        <v>0</v>
      </c>
      <c r="G440" s="103">
        <v>0</v>
      </c>
      <c r="H440" s="214"/>
      <c r="I440" s="214"/>
      <c r="J440" s="56">
        <f t="shared" si="17"/>
        <v>9842.1200000000008</v>
      </c>
    </row>
    <row r="441" spans="1:10" ht="30" customHeight="1" x14ac:dyDescent="0.2">
      <c r="A441" s="817"/>
      <c r="B441" s="424" t="s">
        <v>490</v>
      </c>
      <c r="C441" s="101" t="s">
        <v>39</v>
      </c>
      <c r="D441" s="73">
        <v>4622.420000000001</v>
      </c>
      <c r="E441" s="103">
        <v>0</v>
      </c>
      <c r="F441" s="103">
        <v>0</v>
      </c>
      <c r="G441" s="103">
        <v>0</v>
      </c>
      <c r="H441" s="214"/>
      <c r="I441" s="214"/>
      <c r="J441" s="56">
        <f t="shared" si="17"/>
        <v>4622.420000000001</v>
      </c>
    </row>
    <row r="442" spans="1:10" ht="33" customHeight="1" x14ac:dyDescent="0.2">
      <c r="A442" s="817"/>
      <c r="B442" s="67" t="s">
        <v>491</v>
      </c>
      <c r="C442" s="52" t="s">
        <v>39</v>
      </c>
      <c r="D442" s="59">
        <v>58201.609999999993</v>
      </c>
      <c r="E442" s="249">
        <v>1454.4</v>
      </c>
      <c r="F442" s="30">
        <v>929.7</v>
      </c>
      <c r="G442" s="214">
        <v>452.4</v>
      </c>
      <c r="H442" s="214"/>
      <c r="I442" s="239"/>
      <c r="J442" s="56">
        <f t="shared" si="17"/>
        <v>61038.109999999993</v>
      </c>
    </row>
    <row r="443" spans="1:10" ht="34.5" customHeight="1" x14ac:dyDescent="0.2">
      <c r="A443" s="817"/>
      <c r="B443" s="67" t="s">
        <v>492</v>
      </c>
      <c r="C443" s="52" t="s">
        <v>39</v>
      </c>
      <c r="D443" s="59">
        <v>1570</v>
      </c>
      <c r="E443" s="215">
        <v>0</v>
      </c>
      <c r="F443" s="521">
        <v>0</v>
      </c>
      <c r="G443" s="214">
        <v>0</v>
      </c>
      <c r="H443" s="214"/>
      <c r="I443" s="239"/>
      <c r="J443" s="56">
        <f t="shared" si="17"/>
        <v>1570</v>
      </c>
    </row>
    <row r="444" spans="1:10" ht="49.5" customHeight="1" x14ac:dyDescent="0.2">
      <c r="A444" s="817"/>
      <c r="B444" s="328" t="s">
        <v>493</v>
      </c>
      <c r="C444" s="52" t="s">
        <v>39</v>
      </c>
      <c r="D444" s="59">
        <v>680</v>
      </c>
      <c r="E444" s="215">
        <v>0</v>
      </c>
      <c r="F444" s="521">
        <v>0</v>
      </c>
      <c r="G444" s="214">
        <v>0</v>
      </c>
      <c r="H444" s="214"/>
      <c r="I444" s="239"/>
      <c r="J444" s="56">
        <f t="shared" si="17"/>
        <v>680</v>
      </c>
    </row>
    <row r="445" spans="1:10" ht="35.25" customHeight="1" x14ac:dyDescent="0.2">
      <c r="A445" s="817"/>
      <c r="B445" s="328" t="s">
        <v>1100</v>
      </c>
      <c r="C445" s="52" t="s">
        <v>39</v>
      </c>
      <c r="D445" s="59">
        <v>277.39999999999998</v>
      </c>
      <c r="E445" s="215">
        <v>0</v>
      </c>
      <c r="F445" s="521">
        <v>0</v>
      </c>
      <c r="G445" s="214">
        <v>0</v>
      </c>
      <c r="H445" s="214"/>
      <c r="I445" s="239"/>
      <c r="J445" s="56">
        <f t="shared" si="17"/>
        <v>277.39999999999998</v>
      </c>
    </row>
    <row r="446" spans="1:10" ht="30" customHeight="1" x14ac:dyDescent="0.2">
      <c r="A446" s="817"/>
      <c r="B446" s="67" t="s">
        <v>494</v>
      </c>
      <c r="C446" s="52" t="s">
        <v>39</v>
      </c>
      <c r="D446" s="59">
        <v>6533.32</v>
      </c>
      <c r="E446" s="215">
        <v>0</v>
      </c>
      <c r="F446" s="521">
        <v>0</v>
      </c>
      <c r="G446" s="214">
        <v>0</v>
      </c>
      <c r="H446" s="214"/>
      <c r="I446" s="239"/>
      <c r="J446" s="56">
        <f t="shared" si="17"/>
        <v>6533.32</v>
      </c>
    </row>
    <row r="447" spans="1:10" ht="30" customHeight="1" x14ac:dyDescent="0.2">
      <c r="A447" s="817"/>
      <c r="B447" s="67" t="s">
        <v>495</v>
      </c>
      <c r="C447" s="52" t="s">
        <v>39</v>
      </c>
      <c r="D447" s="59">
        <v>2186.42</v>
      </c>
      <c r="E447" s="215">
        <v>0</v>
      </c>
      <c r="F447" s="521">
        <v>0</v>
      </c>
      <c r="G447" s="214">
        <v>0</v>
      </c>
      <c r="H447" s="214"/>
      <c r="I447" s="239"/>
      <c r="J447" s="56">
        <f t="shared" si="17"/>
        <v>2186.42</v>
      </c>
    </row>
    <row r="448" spans="1:10" ht="30" customHeight="1" x14ac:dyDescent="0.2">
      <c r="A448" s="817"/>
      <c r="B448" s="67" t="s">
        <v>496</v>
      </c>
      <c r="C448" s="52" t="s">
        <v>39</v>
      </c>
      <c r="D448" s="59">
        <v>24190.699999999997</v>
      </c>
      <c r="E448" s="215">
        <v>0</v>
      </c>
      <c r="F448" s="521">
        <v>0</v>
      </c>
      <c r="G448" s="214">
        <v>0</v>
      </c>
      <c r="H448" s="214"/>
      <c r="I448" s="239"/>
      <c r="J448" s="56">
        <f t="shared" si="17"/>
        <v>24190.699999999997</v>
      </c>
    </row>
    <row r="449" spans="1:11" ht="33.75" customHeight="1" x14ac:dyDescent="0.2">
      <c r="A449" s="817"/>
      <c r="B449" s="67" t="s">
        <v>497</v>
      </c>
      <c r="C449" s="52" t="s">
        <v>39</v>
      </c>
      <c r="D449" s="59">
        <v>6034.7</v>
      </c>
      <c r="E449" s="215">
        <v>0</v>
      </c>
      <c r="F449" s="521">
        <v>0</v>
      </c>
      <c r="G449" s="214">
        <v>0</v>
      </c>
      <c r="H449" s="214"/>
      <c r="I449" s="239"/>
      <c r="J449" s="56">
        <f t="shared" si="17"/>
        <v>6034.7</v>
      </c>
    </row>
    <row r="450" spans="1:11" ht="36.75" customHeight="1" x14ac:dyDescent="0.2">
      <c r="A450" s="817"/>
      <c r="B450" s="67" t="s">
        <v>498</v>
      </c>
      <c r="C450" s="52" t="s">
        <v>39</v>
      </c>
      <c r="D450" s="59">
        <v>1823.71</v>
      </c>
      <c r="E450" s="215">
        <v>0</v>
      </c>
      <c r="F450" s="521">
        <v>0</v>
      </c>
      <c r="G450" s="214">
        <v>0</v>
      </c>
      <c r="H450" s="214"/>
      <c r="I450" s="239"/>
      <c r="J450" s="56">
        <f t="shared" si="17"/>
        <v>1823.71</v>
      </c>
    </row>
    <row r="451" spans="1:11" ht="36.75" customHeight="1" x14ac:dyDescent="0.2">
      <c r="A451" s="364" t="s">
        <v>950</v>
      </c>
      <c r="B451" s="328" t="s">
        <v>1238</v>
      </c>
      <c r="C451" s="52" t="s">
        <v>39</v>
      </c>
      <c r="D451" s="236">
        <v>0</v>
      </c>
      <c r="E451" s="215">
        <v>77.8</v>
      </c>
      <c r="F451" s="521">
        <v>0</v>
      </c>
      <c r="G451" s="214">
        <v>0</v>
      </c>
      <c r="H451" s="214"/>
      <c r="I451" s="239"/>
      <c r="J451" s="56">
        <f>SUM(D451:I451)</f>
        <v>77.8</v>
      </c>
    </row>
    <row r="452" spans="1:11" ht="30" customHeight="1" x14ac:dyDescent="0.2">
      <c r="A452" s="806" t="s">
        <v>344</v>
      </c>
      <c r="B452" s="807"/>
      <c r="C452" s="16" t="s">
        <v>39</v>
      </c>
      <c r="D452" s="20">
        <f>SUM(D267:D451)</f>
        <v>2342086.8599999989</v>
      </c>
      <c r="E452" s="20">
        <f>SUM(E267:E451)</f>
        <v>19801.650000000001</v>
      </c>
      <c r="F452" s="20">
        <f>SUM(F267:F451)</f>
        <v>24113.73</v>
      </c>
      <c r="G452" s="20">
        <f>SUM(G267:G451)</f>
        <v>19836.620000000003</v>
      </c>
      <c r="H452" s="20">
        <f>SUM(H267:H450)</f>
        <v>0</v>
      </c>
      <c r="I452" s="480">
        <f>SUM(I267:I450)</f>
        <v>0</v>
      </c>
      <c r="J452" s="19">
        <f>SUM(D452:I452)</f>
        <v>2405838.8599999989</v>
      </c>
    </row>
    <row r="453" spans="1:11" s="4" customFormat="1" ht="30" customHeight="1" thickBot="1" x14ac:dyDescent="0.3">
      <c r="A453" s="804" t="s">
        <v>345</v>
      </c>
      <c r="B453" s="805"/>
      <c r="C453" s="32" t="s">
        <v>39</v>
      </c>
      <c r="D453" s="21">
        <f>COUNTIF(D267:D450,"&gt;0")</f>
        <v>182</v>
      </c>
      <c r="E453" s="21">
        <f>COUNTIF(E267:E451,"&gt;0")</f>
        <v>27</v>
      </c>
      <c r="F453" s="21">
        <f>COUNTIF(F267:F451,"&gt;0")</f>
        <v>32</v>
      </c>
      <c r="G453" s="21">
        <f>COUNTIF(G267:G451,"&gt;0")</f>
        <v>37</v>
      </c>
      <c r="H453" s="21">
        <f>COUNTIF(H267:H450,"&gt;0")</f>
        <v>0</v>
      </c>
      <c r="I453" s="21">
        <f>COUNTIF(I267:I450,"&gt;0")</f>
        <v>0</v>
      </c>
      <c r="J453" s="22">
        <f>SUM(D453:I453)</f>
        <v>278</v>
      </c>
      <c r="K453" s="65"/>
    </row>
    <row r="454" spans="1:11" s="4" customFormat="1" ht="34.5" customHeight="1" thickTop="1" thickBot="1" x14ac:dyDescent="0.3">
      <c r="A454" s="813" t="s">
        <v>499</v>
      </c>
      <c r="B454" s="814"/>
      <c r="C454" s="505" t="s">
        <v>39</v>
      </c>
      <c r="D454" s="66" t="s">
        <v>1231</v>
      </c>
      <c r="E454" s="66" t="s">
        <v>1232</v>
      </c>
      <c r="F454" s="10" t="s">
        <v>1233</v>
      </c>
      <c r="G454" s="10" t="s">
        <v>1236</v>
      </c>
      <c r="H454" s="10" t="s">
        <v>1234</v>
      </c>
      <c r="I454" s="10" t="s">
        <v>1235</v>
      </c>
      <c r="J454" s="9" t="s">
        <v>42</v>
      </c>
      <c r="K454"/>
    </row>
    <row r="455" spans="1:11" s="4" customFormat="1" ht="30" customHeight="1" thickTop="1" thickBot="1" x14ac:dyDescent="0.3">
      <c r="A455" s="815"/>
      <c r="B455" s="816"/>
      <c r="C455" s="345" t="s">
        <v>39</v>
      </c>
      <c r="D455" s="50">
        <v>2462964.9599999995</v>
      </c>
      <c r="E455" s="25">
        <v>52084.7</v>
      </c>
      <c r="F455" s="25">
        <v>46483</v>
      </c>
      <c r="G455" s="25">
        <v>44105.68</v>
      </c>
      <c r="H455" s="25"/>
      <c r="I455" s="25"/>
      <c r="J455" s="26">
        <f>SUM(D455:I455)</f>
        <v>2605638.34</v>
      </c>
    </row>
    <row r="456" spans="1:11" s="4" customFormat="1" ht="30" customHeight="1" thickTop="1" thickBot="1" x14ac:dyDescent="0.3">
      <c r="A456" s="650" t="s">
        <v>344</v>
      </c>
      <c r="B456" s="651"/>
      <c r="C456" s="11" t="s">
        <v>39</v>
      </c>
      <c r="D456" s="45">
        <v>2462964.9599999995</v>
      </c>
      <c r="E456" s="234">
        <f t="shared" ref="E456:I456" si="18">E455</f>
        <v>52084.7</v>
      </c>
      <c r="F456" s="234">
        <f t="shared" si="18"/>
        <v>46483</v>
      </c>
      <c r="G456" s="23">
        <f t="shared" si="18"/>
        <v>44105.68</v>
      </c>
      <c r="H456" s="23">
        <f t="shared" si="18"/>
        <v>0</v>
      </c>
      <c r="I456" s="23">
        <f t="shared" si="18"/>
        <v>0</v>
      </c>
      <c r="J456" s="24">
        <f>SUM(D456:I456)</f>
        <v>2605638.34</v>
      </c>
    </row>
    <row r="457" spans="1:11" s="4" customFormat="1" ht="30" customHeight="1" thickTop="1" thickBot="1" x14ac:dyDescent="0.3">
      <c r="A457" s="650" t="s">
        <v>345</v>
      </c>
      <c r="B457" s="651"/>
      <c r="C457" s="11" t="s">
        <v>39</v>
      </c>
      <c r="D457" s="149">
        <v>142339</v>
      </c>
      <c r="E457" s="192">
        <v>3785</v>
      </c>
      <c r="F457" s="192">
        <v>3528</v>
      </c>
      <c r="G457" s="192">
        <v>3363</v>
      </c>
      <c r="H457" s="192"/>
      <c r="I457" s="192"/>
      <c r="J457" s="76">
        <f>SUM(D457:I457)</f>
        <v>153015</v>
      </c>
    </row>
    <row r="458" spans="1:11" s="4" customFormat="1" ht="30" customHeight="1" thickTop="1" thickBot="1" x14ac:dyDescent="0.3">
      <c r="A458" s="688" t="s">
        <v>500</v>
      </c>
      <c r="B458" s="689"/>
      <c r="C458" s="44" t="s">
        <v>39</v>
      </c>
      <c r="D458" s="27">
        <v>8306265.9800000014</v>
      </c>
      <c r="E458" s="27">
        <f>SUM(E456,E263,E452)</f>
        <v>101807.65</v>
      </c>
      <c r="F458" s="27">
        <f>SUM(F456,F263,F452)</f>
        <v>109376.73999999999</v>
      </c>
      <c r="G458" s="27">
        <f>SUM(G456,G263,G452)</f>
        <v>97385.200000000012</v>
      </c>
      <c r="H458" s="27">
        <f>SUM(H456,H263,H452)</f>
        <v>0</v>
      </c>
      <c r="I458" s="27">
        <f t="shared" ref="I458" si="19">SUM(I456,I263,I452)</f>
        <v>0</v>
      </c>
      <c r="J458" s="28">
        <f>SUM(D458:I458)</f>
        <v>8614835.5700000003</v>
      </c>
    </row>
    <row r="459" spans="1:11" s="4" customFormat="1" ht="25.5" customHeight="1" thickTop="1" thickBot="1" x14ac:dyDescent="0.3">
      <c r="A459" s="690" t="s">
        <v>501</v>
      </c>
      <c r="B459" s="691"/>
      <c r="C459" s="691"/>
      <c r="D459" s="691"/>
      <c r="E459" s="691"/>
      <c r="F459" s="691"/>
      <c r="G459" s="691"/>
      <c r="H459" s="691"/>
      <c r="I459" s="691"/>
      <c r="J459" s="692"/>
    </row>
    <row r="460" spans="1:11" s="4" customFormat="1" ht="24.75" customHeight="1" thickTop="1" thickBot="1" x14ac:dyDescent="0.3">
      <c r="A460" s="657" t="s">
        <v>502</v>
      </c>
      <c r="B460" s="658"/>
      <c r="C460" s="658"/>
      <c r="D460" s="658"/>
      <c r="E460" s="658"/>
      <c r="F460" s="658"/>
      <c r="G460" s="658"/>
      <c r="H460" s="658"/>
      <c r="I460" s="658"/>
      <c r="J460" s="659"/>
    </row>
    <row r="461" spans="1:11" s="4" customFormat="1" ht="23.1" customHeight="1" thickTop="1" thickBot="1" x14ac:dyDescent="0.3">
      <c r="A461" s="673" t="s">
        <v>503</v>
      </c>
      <c r="B461" s="674"/>
      <c r="C461" s="674"/>
      <c r="D461" s="674"/>
      <c r="E461" s="674"/>
      <c r="F461" s="674"/>
      <c r="G461" s="674"/>
      <c r="H461" s="674"/>
      <c r="I461" s="674"/>
      <c r="J461" s="675"/>
    </row>
    <row r="462" spans="1:11" s="4" customFormat="1" ht="32.25" customHeight="1" thickTop="1" thickBot="1" x14ac:dyDescent="0.3">
      <c r="A462" s="660" t="s">
        <v>504</v>
      </c>
      <c r="B462" s="661"/>
      <c r="C462" s="662"/>
      <c r="D462" s="484" t="s">
        <v>1231</v>
      </c>
      <c r="E462" s="484" t="s">
        <v>1232</v>
      </c>
      <c r="F462" s="483" t="s">
        <v>1233</v>
      </c>
      <c r="G462" s="483" t="s">
        <v>1236</v>
      </c>
      <c r="H462" s="483" t="s">
        <v>1234</v>
      </c>
      <c r="I462" s="483" t="s">
        <v>1235</v>
      </c>
      <c r="J462" s="9" t="s">
        <v>42</v>
      </c>
    </row>
    <row r="463" spans="1:11" s="4" customFormat="1" ht="23.1" customHeight="1" thickTop="1" x14ac:dyDescent="0.25">
      <c r="A463" s="387" t="s">
        <v>505</v>
      </c>
      <c r="B463" s="39"/>
      <c r="C463" s="53" t="s">
        <v>39</v>
      </c>
      <c r="D463" s="72">
        <v>15370.880000000001</v>
      </c>
      <c r="E463" s="30">
        <v>0</v>
      </c>
      <c r="F463" s="30">
        <v>0</v>
      </c>
      <c r="G463" s="30">
        <v>0</v>
      </c>
      <c r="H463" s="30"/>
      <c r="I463" s="30"/>
      <c r="J463" s="56">
        <f t="shared" ref="J463:J494" si="20">SUM(D463:I463)</f>
        <v>15370.880000000001</v>
      </c>
    </row>
    <row r="464" spans="1:11" s="4" customFormat="1" ht="23.1" customHeight="1" x14ac:dyDescent="0.25">
      <c r="A464" s="388" t="s">
        <v>506</v>
      </c>
      <c r="B464" s="47"/>
      <c r="C464" s="54" t="s">
        <v>39</v>
      </c>
      <c r="D464" s="73">
        <v>62.3</v>
      </c>
      <c r="E464" s="30">
        <v>0</v>
      </c>
      <c r="F464" s="30">
        <v>0</v>
      </c>
      <c r="G464" s="30">
        <v>0</v>
      </c>
      <c r="H464" s="30"/>
      <c r="I464" s="30"/>
      <c r="J464" s="56">
        <f t="shared" si="20"/>
        <v>62.3</v>
      </c>
    </row>
    <row r="465" spans="1:10" s="4" customFormat="1" ht="23.1" customHeight="1" x14ac:dyDescent="0.25">
      <c r="A465" s="389" t="s">
        <v>1200</v>
      </c>
      <c r="B465" s="37"/>
      <c r="C465" s="54" t="s">
        <v>39</v>
      </c>
      <c r="D465" s="73">
        <v>79312.73000000001</v>
      </c>
      <c r="E465" s="30">
        <v>3009.1</v>
      </c>
      <c r="F465" s="30">
        <v>2012</v>
      </c>
      <c r="G465" s="30">
        <v>6397.5</v>
      </c>
      <c r="H465" s="30"/>
      <c r="I465" s="30"/>
      <c r="J465" s="56">
        <f t="shared" si="20"/>
        <v>90731.330000000016</v>
      </c>
    </row>
    <row r="466" spans="1:10" s="4" customFormat="1" ht="23.1" customHeight="1" x14ac:dyDescent="0.25">
      <c r="A466" s="389" t="s">
        <v>1199</v>
      </c>
      <c r="B466" s="37"/>
      <c r="C466" s="54" t="s">
        <v>39</v>
      </c>
      <c r="D466" s="73">
        <v>888.2</v>
      </c>
      <c r="E466" s="30">
        <v>0</v>
      </c>
      <c r="F466" s="30">
        <v>0</v>
      </c>
      <c r="G466" s="30">
        <v>0</v>
      </c>
      <c r="H466" s="30"/>
      <c r="I466" s="30"/>
      <c r="J466" s="56">
        <f t="shared" si="20"/>
        <v>888.2</v>
      </c>
    </row>
    <row r="467" spans="1:10" s="4" customFormat="1" ht="23.1" customHeight="1" x14ac:dyDescent="0.25">
      <c r="A467" s="666" t="s">
        <v>507</v>
      </c>
      <c r="B467" s="667"/>
      <c r="C467" s="54" t="s">
        <v>39</v>
      </c>
      <c r="D467" s="30">
        <v>2137.1999999999998</v>
      </c>
      <c r="E467" s="30">
        <v>0</v>
      </c>
      <c r="F467" s="30">
        <v>0</v>
      </c>
      <c r="G467" s="30">
        <v>0</v>
      </c>
      <c r="H467" s="30"/>
      <c r="I467" s="30"/>
      <c r="J467" s="56">
        <f t="shared" si="20"/>
        <v>2137.1999999999998</v>
      </c>
    </row>
    <row r="468" spans="1:10" s="4" customFormat="1" ht="23.1" customHeight="1" x14ac:dyDescent="0.25">
      <c r="A468" s="666" t="s">
        <v>508</v>
      </c>
      <c r="B468" s="667"/>
      <c r="C468" s="54" t="s">
        <v>39</v>
      </c>
      <c r="D468" s="30">
        <v>15473.900000000001</v>
      </c>
      <c r="E468" s="30">
        <v>35.4</v>
      </c>
      <c r="F468" s="30">
        <v>0</v>
      </c>
      <c r="G468" s="30">
        <v>0</v>
      </c>
      <c r="H468" s="30"/>
      <c r="I468" s="30"/>
      <c r="J468" s="56">
        <f t="shared" si="20"/>
        <v>15509.300000000001</v>
      </c>
    </row>
    <row r="469" spans="1:10" s="4" customFormat="1" ht="23.1" customHeight="1" x14ac:dyDescent="0.25">
      <c r="A469" s="389" t="s">
        <v>509</v>
      </c>
      <c r="B469" s="37"/>
      <c r="C469" s="54" t="s">
        <v>39</v>
      </c>
      <c r="D469" s="73">
        <v>8627</v>
      </c>
      <c r="E469" s="30">
        <v>26.4</v>
      </c>
      <c r="F469" s="71">
        <v>97.8</v>
      </c>
      <c r="G469" s="30">
        <v>0</v>
      </c>
      <c r="H469" s="30"/>
      <c r="I469" s="30"/>
      <c r="J469" s="56">
        <f t="shared" si="20"/>
        <v>8751.1999999999989</v>
      </c>
    </row>
    <row r="470" spans="1:10" s="4" customFormat="1" ht="23.1" customHeight="1" x14ac:dyDescent="0.25">
      <c r="A470" s="389" t="s">
        <v>510</v>
      </c>
      <c r="B470" s="37"/>
      <c r="C470" s="55" t="s">
        <v>39</v>
      </c>
      <c r="D470" s="73">
        <v>164012.28000000003</v>
      </c>
      <c r="E470" s="103">
        <v>600</v>
      </c>
      <c r="F470" s="103">
        <v>900</v>
      </c>
      <c r="G470" s="30">
        <v>612</v>
      </c>
      <c r="H470" s="30"/>
      <c r="I470" s="481"/>
      <c r="J470" s="501">
        <f t="shared" si="20"/>
        <v>166124.28000000003</v>
      </c>
    </row>
    <row r="471" spans="1:10" s="4" customFormat="1" ht="23.1" customHeight="1" x14ac:dyDescent="0.25">
      <c r="A471" s="390" t="s">
        <v>1178</v>
      </c>
      <c r="B471" s="37"/>
      <c r="C471" s="55" t="s">
        <v>39</v>
      </c>
      <c r="D471" s="73">
        <v>7532.7</v>
      </c>
      <c r="E471" s="103">
        <v>5857.1</v>
      </c>
      <c r="F471" s="103">
        <v>0</v>
      </c>
      <c r="G471" s="30">
        <v>0</v>
      </c>
      <c r="H471" s="30"/>
      <c r="I471" s="482"/>
      <c r="J471" s="501">
        <f t="shared" si="20"/>
        <v>13389.8</v>
      </c>
    </row>
    <row r="472" spans="1:10" s="4" customFormat="1" ht="23.1" customHeight="1" x14ac:dyDescent="0.25">
      <c r="A472" s="389" t="s">
        <v>511</v>
      </c>
      <c r="B472" s="37"/>
      <c r="C472" s="55" t="s">
        <v>39</v>
      </c>
      <c r="D472" s="73">
        <v>55191.68</v>
      </c>
      <c r="E472" s="103">
        <v>0</v>
      </c>
      <c r="F472" s="103">
        <v>0</v>
      </c>
      <c r="G472" s="103">
        <v>4491.1000000000004</v>
      </c>
      <c r="H472" s="30"/>
      <c r="I472" s="482"/>
      <c r="J472" s="501">
        <f t="shared" si="20"/>
        <v>59682.78</v>
      </c>
    </row>
    <row r="473" spans="1:10" s="4" customFormat="1" ht="21" customHeight="1" x14ac:dyDescent="0.25">
      <c r="A473" s="389" t="s">
        <v>512</v>
      </c>
      <c r="B473" s="37"/>
      <c r="C473" s="55" t="s">
        <v>39</v>
      </c>
      <c r="D473" s="73">
        <v>36268.6</v>
      </c>
      <c r="E473" s="103">
        <v>0</v>
      </c>
      <c r="F473" s="103">
        <v>0</v>
      </c>
      <c r="G473" s="103">
        <v>0</v>
      </c>
      <c r="H473" s="103"/>
      <c r="I473" s="482"/>
      <c r="J473" s="501">
        <f t="shared" si="20"/>
        <v>36268.6</v>
      </c>
    </row>
    <row r="474" spans="1:10" s="4" customFormat="1" ht="23.1" customHeight="1" x14ac:dyDescent="0.25">
      <c r="A474" s="390" t="s">
        <v>513</v>
      </c>
      <c r="B474" s="37"/>
      <c r="C474" s="55" t="s">
        <v>39</v>
      </c>
      <c r="D474" s="73">
        <v>1730</v>
      </c>
      <c r="E474" s="103">
        <v>0</v>
      </c>
      <c r="F474" s="103">
        <v>0</v>
      </c>
      <c r="G474" s="103">
        <v>0</v>
      </c>
      <c r="H474" s="103"/>
      <c r="I474" s="482"/>
      <c r="J474" s="501">
        <f t="shared" si="20"/>
        <v>1730</v>
      </c>
    </row>
    <row r="475" spans="1:10" s="4" customFormat="1" ht="23.1" customHeight="1" x14ac:dyDescent="0.25">
      <c r="A475" s="389" t="s">
        <v>514</v>
      </c>
      <c r="B475" s="37"/>
      <c r="C475" s="55" t="s">
        <v>39</v>
      </c>
      <c r="D475" s="73">
        <v>31841.599999999995</v>
      </c>
      <c r="E475" s="103">
        <v>0</v>
      </c>
      <c r="F475" s="103">
        <v>0</v>
      </c>
      <c r="G475" s="103">
        <v>0</v>
      </c>
      <c r="H475" s="103"/>
      <c r="I475" s="482"/>
      <c r="J475" s="501">
        <f t="shared" si="20"/>
        <v>31841.599999999995</v>
      </c>
    </row>
    <row r="476" spans="1:10" s="4" customFormat="1" ht="23.1" customHeight="1" x14ac:dyDescent="0.25">
      <c r="A476" s="390" t="s">
        <v>1101</v>
      </c>
      <c r="B476" s="37"/>
      <c r="C476" s="55" t="s">
        <v>39</v>
      </c>
      <c r="D476" s="73">
        <v>3793</v>
      </c>
      <c r="E476" s="103">
        <v>0</v>
      </c>
      <c r="F476" s="103">
        <v>0</v>
      </c>
      <c r="G476" s="103">
        <v>0</v>
      </c>
      <c r="H476" s="103"/>
      <c r="I476" s="482"/>
      <c r="J476" s="501">
        <f t="shared" si="20"/>
        <v>3793</v>
      </c>
    </row>
    <row r="477" spans="1:10" s="4" customFormat="1" ht="23.1" customHeight="1" x14ac:dyDescent="0.25">
      <c r="A477" s="389" t="s">
        <v>515</v>
      </c>
      <c r="B477" s="37"/>
      <c r="C477" s="55" t="s">
        <v>39</v>
      </c>
      <c r="D477" s="73">
        <v>197263.23999999996</v>
      </c>
      <c r="E477" s="103">
        <v>8125.6</v>
      </c>
      <c r="F477" s="103">
        <v>0</v>
      </c>
      <c r="G477" s="103">
        <v>0</v>
      </c>
      <c r="H477" s="30"/>
      <c r="I477" s="30"/>
      <c r="J477" s="56">
        <f t="shared" si="20"/>
        <v>205388.83999999997</v>
      </c>
    </row>
    <row r="478" spans="1:10" s="4" customFormat="1" ht="23.1" customHeight="1" x14ac:dyDescent="0.25">
      <c r="A478" s="389" t="s">
        <v>516</v>
      </c>
      <c r="B478" s="37"/>
      <c r="C478" s="55" t="s">
        <v>39</v>
      </c>
      <c r="D478" s="73">
        <v>1355.9</v>
      </c>
      <c r="E478" s="103">
        <v>0</v>
      </c>
      <c r="F478" s="103">
        <v>0</v>
      </c>
      <c r="G478" s="103">
        <v>0</v>
      </c>
      <c r="H478" s="103"/>
      <c r="I478" s="103"/>
      <c r="J478" s="56">
        <f t="shared" si="20"/>
        <v>1355.9</v>
      </c>
    </row>
    <row r="479" spans="1:10" s="4" customFormat="1" ht="23.1" customHeight="1" x14ac:dyDescent="0.25">
      <c r="A479" s="381" t="s">
        <v>517</v>
      </c>
      <c r="B479" s="15"/>
      <c r="C479" s="55" t="s">
        <v>39</v>
      </c>
      <c r="D479" s="73">
        <v>1094.2</v>
      </c>
      <c r="E479" s="103">
        <v>0</v>
      </c>
      <c r="F479" s="103">
        <v>0</v>
      </c>
      <c r="G479" s="103">
        <v>0</v>
      </c>
      <c r="H479" s="103"/>
      <c r="I479" s="103"/>
      <c r="J479" s="56">
        <f t="shared" si="20"/>
        <v>1094.2</v>
      </c>
    </row>
    <row r="480" spans="1:10" s="4" customFormat="1" ht="23.1" customHeight="1" x14ac:dyDescent="0.25">
      <c r="A480" s="381" t="s">
        <v>518</v>
      </c>
      <c r="B480" s="37"/>
      <c r="C480" s="55" t="s">
        <v>39</v>
      </c>
      <c r="D480" s="73">
        <v>684.3</v>
      </c>
      <c r="E480" s="103">
        <v>0</v>
      </c>
      <c r="F480" s="103">
        <v>0</v>
      </c>
      <c r="G480" s="103">
        <v>0</v>
      </c>
      <c r="H480" s="103"/>
      <c r="I480" s="103"/>
      <c r="J480" s="56">
        <f t="shared" si="20"/>
        <v>684.3</v>
      </c>
    </row>
    <row r="481" spans="1:10" s="4" customFormat="1" ht="23.1" customHeight="1" x14ac:dyDescent="0.25">
      <c r="A481" s="382" t="s">
        <v>519</v>
      </c>
      <c r="B481" s="37"/>
      <c r="C481" s="55" t="s">
        <v>39</v>
      </c>
      <c r="D481" s="73">
        <v>493.4</v>
      </c>
      <c r="E481" s="103">
        <v>0</v>
      </c>
      <c r="F481" s="103">
        <v>0</v>
      </c>
      <c r="G481" s="103">
        <v>0</v>
      </c>
      <c r="H481" s="103"/>
      <c r="I481" s="103"/>
      <c r="J481" s="56">
        <f t="shared" si="20"/>
        <v>493.4</v>
      </c>
    </row>
    <row r="482" spans="1:10" s="4" customFormat="1" ht="23.1" customHeight="1" x14ac:dyDescent="0.25">
      <c r="A482" s="381" t="s">
        <v>143</v>
      </c>
      <c r="B482" s="37"/>
      <c r="C482" s="55" t="s">
        <v>39</v>
      </c>
      <c r="D482" s="59">
        <v>30.1</v>
      </c>
      <c r="E482" s="103">
        <v>0</v>
      </c>
      <c r="F482" s="103">
        <v>0</v>
      </c>
      <c r="G482" s="103">
        <v>0</v>
      </c>
      <c r="H482" s="103"/>
      <c r="I482" s="103"/>
      <c r="J482" s="486">
        <f t="shared" si="20"/>
        <v>30.1</v>
      </c>
    </row>
    <row r="483" spans="1:10" s="4" customFormat="1" ht="23.1" customHeight="1" x14ac:dyDescent="0.25">
      <c r="A483" s="382" t="s">
        <v>1186</v>
      </c>
      <c r="B483" s="37"/>
      <c r="C483" s="55" t="s">
        <v>39</v>
      </c>
      <c r="D483" s="73">
        <v>1327.6</v>
      </c>
      <c r="E483" s="103">
        <v>0</v>
      </c>
      <c r="F483" s="103">
        <v>0</v>
      </c>
      <c r="G483" s="103">
        <v>0</v>
      </c>
      <c r="H483" s="103"/>
      <c r="I483" s="103"/>
      <c r="J483" s="56">
        <f t="shared" si="20"/>
        <v>1327.6</v>
      </c>
    </row>
    <row r="484" spans="1:10" s="4" customFormat="1" ht="20.25" customHeight="1" x14ac:dyDescent="0.25">
      <c r="A484" s="389" t="s">
        <v>520</v>
      </c>
      <c r="B484" s="37"/>
      <c r="C484" s="55" t="s">
        <v>39</v>
      </c>
      <c r="D484" s="73">
        <v>3841.2</v>
      </c>
      <c r="E484" s="103">
        <v>0</v>
      </c>
      <c r="F484" s="103">
        <v>0</v>
      </c>
      <c r="G484" s="103">
        <v>0</v>
      </c>
      <c r="H484" s="103"/>
      <c r="I484" s="103"/>
      <c r="J484" s="56">
        <f t="shared" si="20"/>
        <v>3841.2</v>
      </c>
    </row>
    <row r="485" spans="1:10" s="4" customFormat="1" ht="23.1" customHeight="1" x14ac:dyDescent="0.25">
      <c r="A485" s="389" t="s">
        <v>521</v>
      </c>
      <c r="B485" s="37"/>
      <c r="C485" s="55" t="s">
        <v>39</v>
      </c>
      <c r="D485" s="73">
        <v>90</v>
      </c>
      <c r="E485" s="103">
        <v>0</v>
      </c>
      <c r="F485" s="103">
        <v>0</v>
      </c>
      <c r="G485" s="103">
        <v>0</v>
      </c>
      <c r="H485" s="103"/>
      <c r="I485" s="103"/>
      <c r="J485" s="56">
        <f t="shared" si="20"/>
        <v>90</v>
      </c>
    </row>
    <row r="486" spans="1:10" s="4" customFormat="1" ht="23.1" customHeight="1" x14ac:dyDescent="0.25">
      <c r="A486" s="390" t="s">
        <v>1166</v>
      </c>
      <c r="B486" s="37"/>
      <c r="C486" s="55" t="s">
        <v>39</v>
      </c>
      <c r="D486" s="236">
        <v>4240</v>
      </c>
      <c r="E486" s="103">
        <v>0</v>
      </c>
      <c r="F486" s="103">
        <v>0</v>
      </c>
      <c r="G486" s="103">
        <v>860</v>
      </c>
      <c r="H486" s="103"/>
      <c r="I486" s="103"/>
      <c r="J486" s="56">
        <f t="shared" si="20"/>
        <v>5100</v>
      </c>
    </row>
    <row r="487" spans="1:10" s="4" customFormat="1" ht="23.1" customHeight="1" x14ac:dyDescent="0.25">
      <c r="A487" s="389" t="s">
        <v>522</v>
      </c>
      <c r="B487" s="37"/>
      <c r="C487" s="55" t="s">
        <v>39</v>
      </c>
      <c r="D487" s="73">
        <v>1748.7000000000003</v>
      </c>
      <c r="E487" s="103">
        <v>0</v>
      </c>
      <c r="F487" s="103">
        <v>0</v>
      </c>
      <c r="G487" s="103">
        <v>0</v>
      </c>
      <c r="H487" s="103"/>
      <c r="I487" s="103"/>
      <c r="J487" s="56">
        <f t="shared" si="20"/>
        <v>1748.7000000000003</v>
      </c>
    </row>
    <row r="488" spans="1:10" s="4" customFormat="1" ht="23.1" customHeight="1" x14ac:dyDescent="0.25">
      <c r="A488" s="389" t="s">
        <v>523</v>
      </c>
      <c r="B488" s="37"/>
      <c r="C488" s="55" t="s">
        <v>39</v>
      </c>
      <c r="D488" s="73">
        <v>102458.6</v>
      </c>
      <c r="E488" s="103">
        <v>0</v>
      </c>
      <c r="F488" s="103">
        <v>0</v>
      </c>
      <c r="G488" s="103">
        <v>0</v>
      </c>
      <c r="H488" s="103"/>
      <c r="I488" s="103"/>
      <c r="J488" s="56">
        <f t="shared" si="20"/>
        <v>102458.6</v>
      </c>
    </row>
    <row r="489" spans="1:10" s="4" customFormat="1" ht="21" customHeight="1" x14ac:dyDescent="0.25">
      <c r="A489" s="389" t="s">
        <v>524</v>
      </c>
      <c r="B489" s="37"/>
      <c r="C489" s="55" t="s">
        <v>39</v>
      </c>
      <c r="D489" s="73">
        <v>17069</v>
      </c>
      <c r="E489" s="103">
        <v>0</v>
      </c>
      <c r="F489" s="103">
        <v>0</v>
      </c>
      <c r="G489" s="103">
        <v>0</v>
      </c>
      <c r="H489" s="103"/>
      <c r="I489" s="103"/>
      <c r="J489" s="56">
        <f t="shared" si="20"/>
        <v>17069</v>
      </c>
    </row>
    <row r="490" spans="1:10" s="4" customFormat="1" ht="21" customHeight="1" x14ac:dyDescent="0.25">
      <c r="A490" s="389" t="s">
        <v>525</v>
      </c>
      <c r="B490" s="37"/>
      <c r="C490" s="55" t="s">
        <v>39</v>
      </c>
      <c r="D490" s="73">
        <v>6506.8600000000006</v>
      </c>
      <c r="E490" s="103">
        <v>0</v>
      </c>
      <c r="F490" s="103">
        <v>0</v>
      </c>
      <c r="G490" s="103">
        <v>0</v>
      </c>
      <c r="H490" s="103"/>
      <c r="I490" s="103"/>
      <c r="J490" s="56">
        <f t="shared" si="20"/>
        <v>6506.8600000000006</v>
      </c>
    </row>
    <row r="491" spans="1:10" s="4" customFormat="1" ht="21.75" customHeight="1" x14ac:dyDescent="0.25">
      <c r="A491" s="389" t="s">
        <v>526</v>
      </c>
      <c r="B491" s="37"/>
      <c r="C491" s="55" t="s">
        <v>39</v>
      </c>
      <c r="D491" s="73">
        <v>33702.559999999998</v>
      </c>
      <c r="E491" s="103">
        <v>637</v>
      </c>
      <c r="F491" s="103">
        <v>728</v>
      </c>
      <c r="G491" s="103">
        <v>1800</v>
      </c>
      <c r="H491" s="103"/>
      <c r="I491" s="103"/>
      <c r="J491" s="56">
        <f t="shared" si="20"/>
        <v>36867.56</v>
      </c>
    </row>
    <row r="492" spans="1:10" s="4" customFormat="1" ht="21.75" customHeight="1" x14ac:dyDescent="0.25">
      <c r="A492" s="389" t="s">
        <v>527</v>
      </c>
      <c r="B492" s="37"/>
      <c r="C492" s="55" t="s">
        <v>39</v>
      </c>
      <c r="D492" s="73">
        <v>277212.26000000007</v>
      </c>
      <c r="E492" s="103">
        <v>3123.4</v>
      </c>
      <c r="F492" s="71">
        <v>778.8</v>
      </c>
      <c r="G492" s="103">
        <v>0</v>
      </c>
      <c r="H492" s="103"/>
      <c r="I492" s="103"/>
      <c r="J492" s="56">
        <f t="shared" si="20"/>
        <v>281114.46000000008</v>
      </c>
    </row>
    <row r="493" spans="1:10" s="4" customFormat="1" ht="23.1" customHeight="1" x14ac:dyDescent="0.25">
      <c r="A493" s="389" t="s">
        <v>528</v>
      </c>
      <c r="B493" s="37"/>
      <c r="C493" s="55" t="s">
        <v>39</v>
      </c>
      <c r="D493" s="73">
        <v>7897.5000000000009</v>
      </c>
      <c r="E493" s="103">
        <v>0</v>
      </c>
      <c r="F493" s="103">
        <v>0</v>
      </c>
      <c r="G493" s="103">
        <v>0</v>
      </c>
      <c r="H493" s="103"/>
      <c r="I493" s="103"/>
      <c r="J493" s="56">
        <f t="shared" si="20"/>
        <v>7897.5000000000009</v>
      </c>
    </row>
    <row r="494" spans="1:10" s="4" customFormat="1" ht="20.25" customHeight="1" x14ac:dyDescent="0.25">
      <c r="A494" s="666" t="s">
        <v>1039</v>
      </c>
      <c r="B494" s="667"/>
      <c r="C494" s="55" t="s">
        <v>39</v>
      </c>
      <c r="D494" s="420">
        <v>1536</v>
      </c>
      <c r="E494" s="103">
        <v>0</v>
      </c>
      <c r="F494" s="103">
        <v>0</v>
      </c>
      <c r="G494" s="103">
        <v>0</v>
      </c>
      <c r="H494" s="103"/>
      <c r="I494" s="103"/>
      <c r="J494" s="56">
        <f t="shared" si="20"/>
        <v>1536</v>
      </c>
    </row>
    <row r="495" spans="1:10" s="4" customFormat="1" ht="23.1" customHeight="1" x14ac:dyDescent="0.25">
      <c r="A495" s="389" t="s">
        <v>529</v>
      </c>
      <c r="B495" s="37"/>
      <c r="C495" s="55" t="s">
        <v>39</v>
      </c>
      <c r="D495" s="73">
        <v>42881.830000000009</v>
      </c>
      <c r="E495" s="103">
        <v>15</v>
      </c>
      <c r="F495" s="103">
        <v>0</v>
      </c>
      <c r="G495" s="103">
        <v>0</v>
      </c>
      <c r="H495" s="103"/>
      <c r="I495" s="30"/>
      <c r="J495" s="56">
        <f t="shared" ref="J495:J526" si="21">SUM(D495:I495)</f>
        <v>42896.830000000009</v>
      </c>
    </row>
    <row r="496" spans="1:10" s="4" customFormat="1" ht="23.1" customHeight="1" x14ac:dyDescent="0.25">
      <c r="A496" s="389" t="s">
        <v>530</v>
      </c>
      <c r="B496" s="37"/>
      <c r="C496" s="55" t="s">
        <v>39</v>
      </c>
      <c r="D496" s="73">
        <v>7443.2000000000007</v>
      </c>
      <c r="E496" s="103">
        <v>0</v>
      </c>
      <c r="F496" s="103">
        <v>0</v>
      </c>
      <c r="G496" s="103">
        <v>0</v>
      </c>
      <c r="H496" s="103"/>
      <c r="I496" s="103"/>
      <c r="J496" s="56">
        <f t="shared" si="21"/>
        <v>7443.2000000000007</v>
      </c>
    </row>
    <row r="497" spans="1:10" s="4" customFormat="1" ht="21.75" customHeight="1" x14ac:dyDescent="0.25">
      <c r="A497" s="381" t="s">
        <v>531</v>
      </c>
      <c r="B497" s="37"/>
      <c r="C497" s="55" t="s">
        <v>39</v>
      </c>
      <c r="D497" s="59">
        <v>561115.83000000007</v>
      </c>
      <c r="E497" s="103">
        <v>2332.6999999999998</v>
      </c>
      <c r="F497" s="103">
        <v>0</v>
      </c>
      <c r="G497" s="103">
        <v>0</v>
      </c>
      <c r="H497" s="103"/>
      <c r="I497" s="103"/>
      <c r="J497" s="56">
        <f t="shared" si="21"/>
        <v>563448.53</v>
      </c>
    </row>
    <row r="498" spans="1:10" s="4" customFormat="1" ht="21.75" customHeight="1" x14ac:dyDescent="0.25">
      <c r="A498" s="389" t="s">
        <v>532</v>
      </c>
      <c r="B498" s="37"/>
      <c r="C498" s="55" t="s">
        <v>39</v>
      </c>
      <c r="D498" s="73">
        <v>1456.5</v>
      </c>
      <c r="E498" s="103">
        <v>0</v>
      </c>
      <c r="F498" s="103">
        <v>0</v>
      </c>
      <c r="G498" s="103">
        <v>0</v>
      </c>
      <c r="H498" s="103"/>
      <c r="I498" s="103"/>
      <c r="J498" s="56">
        <f t="shared" si="21"/>
        <v>1456.5</v>
      </c>
    </row>
    <row r="499" spans="1:10" s="4" customFormat="1" ht="21" customHeight="1" x14ac:dyDescent="0.25">
      <c r="A499" s="389" t="s">
        <v>533</v>
      </c>
      <c r="B499" s="37"/>
      <c r="C499" s="55" t="s">
        <v>39</v>
      </c>
      <c r="D499" s="73">
        <v>12331.13</v>
      </c>
      <c r="E499" s="103">
        <v>0</v>
      </c>
      <c r="F499" s="103">
        <v>0</v>
      </c>
      <c r="G499" s="103">
        <v>0</v>
      </c>
      <c r="H499" s="103"/>
      <c r="I499" s="103"/>
      <c r="J499" s="56">
        <f t="shared" si="21"/>
        <v>12331.13</v>
      </c>
    </row>
    <row r="500" spans="1:10" s="4" customFormat="1" ht="21" customHeight="1" x14ac:dyDescent="0.25">
      <c r="A500" s="390" t="s">
        <v>534</v>
      </c>
      <c r="B500" s="37"/>
      <c r="C500" s="55" t="s">
        <v>39</v>
      </c>
      <c r="D500" s="73">
        <v>3064.9</v>
      </c>
      <c r="E500" s="103">
        <v>0</v>
      </c>
      <c r="F500" s="103">
        <v>0</v>
      </c>
      <c r="G500" s="103">
        <v>0</v>
      </c>
      <c r="H500" s="103"/>
      <c r="I500" s="103"/>
      <c r="J500" s="56">
        <f t="shared" si="21"/>
        <v>3064.9</v>
      </c>
    </row>
    <row r="501" spans="1:10" s="4" customFormat="1" ht="22.5" customHeight="1" x14ac:dyDescent="0.25">
      <c r="A501" s="389" t="s">
        <v>535</v>
      </c>
      <c r="B501" s="37"/>
      <c r="C501" s="55" t="s">
        <v>39</v>
      </c>
      <c r="D501" s="59">
        <v>15148.099999999999</v>
      </c>
      <c r="E501" s="103">
        <v>0</v>
      </c>
      <c r="F501" s="103">
        <v>0</v>
      </c>
      <c r="G501" s="103">
        <v>0</v>
      </c>
      <c r="H501" s="103"/>
      <c r="I501" s="103"/>
      <c r="J501" s="56">
        <f t="shared" si="21"/>
        <v>15148.099999999999</v>
      </c>
    </row>
    <row r="502" spans="1:10" s="4" customFormat="1" ht="21" customHeight="1" x14ac:dyDescent="0.25">
      <c r="A502" s="389" t="s">
        <v>536</v>
      </c>
      <c r="B502" s="37"/>
      <c r="C502" s="55" t="s">
        <v>39</v>
      </c>
      <c r="D502" s="73">
        <v>3604.4</v>
      </c>
      <c r="E502" s="103">
        <v>0</v>
      </c>
      <c r="F502" s="103">
        <v>0</v>
      </c>
      <c r="G502" s="103">
        <v>0</v>
      </c>
      <c r="H502" s="103"/>
      <c r="I502" s="103"/>
      <c r="J502" s="56">
        <f t="shared" si="21"/>
        <v>3604.4</v>
      </c>
    </row>
    <row r="503" spans="1:10" s="4" customFormat="1" ht="21.75" customHeight="1" x14ac:dyDescent="0.25">
      <c r="A503" s="389" t="s">
        <v>537</v>
      </c>
      <c r="B503" s="37"/>
      <c r="C503" s="55" t="s">
        <v>39</v>
      </c>
      <c r="D503" s="73">
        <v>4768.3</v>
      </c>
      <c r="E503" s="103">
        <v>0</v>
      </c>
      <c r="F503" s="103">
        <v>0</v>
      </c>
      <c r="G503" s="103">
        <v>0</v>
      </c>
      <c r="H503" s="103"/>
      <c r="I503" s="103"/>
      <c r="J503" s="56">
        <f t="shared" si="21"/>
        <v>4768.3</v>
      </c>
    </row>
    <row r="504" spans="1:10" s="4" customFormat="1" ht="21" customHeight="1" x14ac:dyDescent="0.25">
      <c r="A504" s="389" t="s">
        <v>538</v>
      </c>
      <c r="B504" s="37"/>
      <c r="C504" s="55" t="s">
        <v>39</v>
      </c>
      <c r="D504" s="73">
        <v>12736.8</v>
      </c>
      <c r="E504" s="103">
        <v>0</v>
      </c>
      <c r="F504" s="103">
        <v>380.7</v>
      </c>
      <c r="G504" s="103">
        <v>0</v>
      </c>
      <c r="H504" s="103"/>
      <c r="I504" s="103"/>
      <c r="J504" s="56">
        <f t="shared" si="21"/>
        <v>13117.5</v>
      </c>
    </row>
    <row r="505" spans="1:10" s="4" customFormat="1" ht="21" customHeight="1" x14ac:dyDescent="0.25">
      <c r="A505" s="391" t="s">
        <v>539</v>
      </c>
      <c r="B505" s="121"/>
      <c r="C505" s="122" t="s">
        <v>39</v>
      </c>
      <c r="D505" s="100">
        <v>29233.8</v>
      </c>
      <c r="E505" s="103">
        <v>0</v>
      </c>
      <c r="F505" s="103">
        <v>0</v>
      </c>
      <c r="G505" s="103">
        <v>0</v>
      </c>
      <c r="H505" s="103"/>
      <c r="I505" s="481"/>
      <c r="J505" s="501">
        <f t="shared" si="21"/>
        <v>29233.8</v>
      </c>
    </row>
    <row r="506" spans="1:10" s="4" customFormat="1" ht="21" customHeight="1" x14ac:dyDescent="0.25">
      <c r="A506" s="389" t="s">
        <v>540</v>
      </c>
      <c r="B506" s="37"/>
      <c r="C506" s="55" t="s">
        <v>39</v>
      </c>
      <c r="D506" s="59">
        <v>922.55</v>
      </c>
      <c r="E506" s="103">
        <v>0</v>
      </c>
      <c r="F506" s="103">
        <v>0</v>
      </c>
      <c r="G506" s="103">
        <v>0</v>
      </c>
      <c r="H506" s="103"/>
      <c r="I506" s="481"/>
      <c r="J506" s="501">
        <f t="shared" si="21"/>
        <v>922.55</v>
      </c>
    </row>
    <row r="507" spans="1:10" s="4" customFormat="1" ht="19.5" customHeight="1" x14ac:dyDescent="0.25">
      <c r="A507" s="389" t="s">
        <v>541</v>
      </c>
      <c r="B507" s="37"/>
      <c r="C507" s="55" t="s">
        <v>39</v>
      </c>
      <c r="D507" s="73">
        <v>217.8</v>
      </c>
      <c r="E507" s="103">
        <v>0</v>
      </c>
      <c r="F507" s="103">
        <v>0</v>
      </c>
      <c r="G507" s="103">
        <v>0</v>
      </c>
      <c r="H507" s="103"/>
      <c r="I507" s="481"/>
      <c r="J507" s="501">
        <f>SUM(D507:I507)</f>
        <v>217.8</v>
      </c>
    </row>
    <row r="508" spans="1:10" s="4" customFormat="1" ht="21" customHeight="1" x14ac:dyDescent="0.25">
      <c r="A508" s="389" t="s">
        <v>542</v>
      </c>
      <c r="B508" s="37"/>
      <c r="C508" s="55" t="s">
        <v>39</v>
      </c>
      <c r="D508" s="59">
        <v>8398.02</v>
      </c>
      <c r="E508" s="103">
        <v>0</v>
      </c>
      <c r="F508" s="103">
        <v>0</v>
      </c>
      <c r="G508" s="103">
        <v>0</v>
      </c>
      <c r="H508" s="103"/>
      <c r="I508" s="481"/>
      <c r="J508" s="501">
        <f t="shared" si="21"/>
        <v>8398.02</v>
      </c>
    </row>
    <row r="509" spans="1:10" s="4" customFormat="1" ht="21.75" customHeight="1" x14ac:dyDescent="0.25">
      <c r="A509" s="389" t="s">
        <v>1203</v>
      </c>
      <c r="B509" s="37"/>
      <c r="C509" s="55" t="s">
        <v>39</v>
      </c>
      <c r="D509" s="73">
        <v>52174.7</v>
      </c>
      <c r="E509" s="103">
        <v>0</v>
      </c>
      <c r="F509" s="103">
        <v>0</v>
      </c>
      <c r="G509" s="103">
        <v>0</v>
      </c>
      <c r="H509" s="103"/>
      <c r="I509" s="481"/>
      <c r="J509" s="501">
        <f t="shared" si="21"/>
        <v>52174.7</v>
      </c>
    </row>
    <row r="510" spans="1:10" s="4" customFormat="1" ht="21" customHeight="1" x14ac:dyDescent="0.25">
      <c r="A510" s="389" t="s">
        <v>543</v>
      </c>
      <c r="B510" s="37"/>
      <c r="C510" s="55" t="s">
        <v>39</v>
      </c>
      <c r="D510" s="73">
        <v>4404.8999999999996</v>
      </c>
      <c r="E510" s="103">
        <v>0</v>
      </c>
      <c r="F510" s="103">
        <v>0</v>
      </c>
      <c r="G510" s="103">
        <v>0</v>
      </c>
      <c r="H510" s="103"/>
      <c r="I510" s="481"/>
      <c r="J510" s="501">
        <f t="shared" si="21"/>
        <v>4404.8999999999996</v>
      </c>
    </row>
    <row r="511" spans="1:10" s="4" customFormat="1" ht="21.75" customHeight="1" x14ac:dyDescent="0.25">
      <c r="A511" s="389" t="s">
        <v>544</v>
      </c>
      <c r="B511" s="37"/>
      <c r="C511" s="55" t="s">
        <v>39</v>
      </c>
      <c r="D511" s="73">
        <v>193</v>
      </c>
      <c r="E511" s="103">
        <v>0</v>
      </c>
      <c r="F511" s="103">
        <v>0</v>
      </c>
      <c r="G511" s="103">
        <v>0</v>
      </c>
      <c r="H511" s="103"/>
      <c r="I511" s="481"/>
      <c r="J511" s="501">
        <f t="shared" si="21"/>
        <v>193</v>
      </c>
    </row>
    <row r="512" spans="1:10" s="4" customFormat="1" ht="23.1" customHeight="1" x14ac:dyDescent="0.25">
      <c r="A512" s="389" t="s">
        <v>545</v>
      </c>
      <c r="B512" s="37"/>
      <c r="C512" s="55" t="s">
        <v>39</v>
      </c>
      <c r="D512" s="59">
        <v>2999.8</v>
      </c>
      <c r="E512" s="103">
        <v>0</v>
      </c>
      <c r="F512" s="103">
        <v>0</v>
      </c>
      <c r="G512" s="103">
        <v>0</v>
      </c>
      <c r="H512" s="103"/>
      <c r="I512" s="481"/>
      <c r="J512" s="501">
        <f t="shared" si="21"/>
        <v>2999.8</v>
      </c>
    </row>
    <row r="513" spans="1:10" s="4" customFormat="1" ht="23.1" customHeight="1" x14ac:dyDescent="0.25">
      <c r="A513" s="389" t="s">
        <v>546</v>
      </c>
      <c r="B513" s="37"/>
      <c r="C513" s="55" t="s">
        <v>39</v>
      </c>
      <c r="D513" s="73">
        <v>164685.53000000003</v>
      </c>
      <c r="E513" s="103">
        <v>798.2</v>
      </c>
      <c r="F513" s="71">
        <v>3600</v>
      </c>
      <c r="G513" s="30">
        <v>5140</v>
      </c>
      <c r="H513" s="30"/>
      <c r="I513" s="30"/>
      <c r="J513" s="56">
        <f t="shared" si="21"/>
        <v>174223.73000000004</v>
      </c>
    </row>
    <row r="514" spans="1:10" s="4" customFormat="1" ht="23.1" customHeight="1" x14ac:dyDescent="0.25">
      <c r="A514" s="389" t="s">
        <v>547</v>
      </c>
      <c r="B514" s="37"/>
      <c r="C514" s="55" t="s">
        <v>39</v>
      </c>
      <c r="D514" s="59">
        <v>14124.85</v>
      </c>
      <c r="E514" s="103">
        <v>0</v>
      </c>
      <c r="F514" s="103">
        <v>0</v>
      </c>
      <c r="G514" s="103">
        <v>0</v>
      </c>
      <c r="H514" s="103"/>
      <c r="I514" s="103"/>
      <c r="J514" s="56">
        <f t="shared" si="21"/>
        <v>14124.85</v>
      </c>
    </row>
    <row r="515" spans="1:10" s="4" customFormat="1" ht="23.1" customHeight="1" x14ac:dyDescent="0.25">
      <c r="A515" s="389" t="s">
        <v>548</v>
      </c>
      <c r="B515" s="37"/>
      <c r="C515" s="55" t="s">
        <v>39</v>
      </c>
      <c r="D515" s="73">
        <v>3953.75</v>
      </c>
      <c r="E515" s="103">
        <v>0</v>
      </c>
      <c r="F515" s="103">
        <v>0</v>
      </c>
      <c r="G515" s="103">
        <v>0</v>
      </c>
      <c r="H515" s="103"/>
      <c r="I515" s="103"/>
      <c r="J515" s="56">
        <f t="shared" si="21"/>
        <v>3953.75</v>
      </c>
    </row>
    <row r="516" spans="1:10" s="4" customFormat="1" ht="23.1" customHeight="1" x14ac:dyDescent="0.25">
      <c r="A516" s="389" t="s">
        <v>549</v>
      </c>
      <c r="B516" s="37"/>
      <c r="C516" s="55" t="s">
        <v>39</v>
      </c>
      <c r="D516" s="73">
        <v>12.7</v>
      </c>
      <c r="E516" s="103">
        <v>0</v>
      </c>
      <c r="F516" s="103">
        <v>0</v>
      </c>
      <c r="G516" s="103">
        <v>0</v>
      </c>
      <c r="H516" s="103"/>
      <c r="I516" s="103"/>
      <c r="J516" s="56">
        <f t="shared" si="21"/>
        <v>12.7</v>
      </c>
    </row>
    <row r="517" spans="1:10" s="4" customFormat="1" ht="21.75" customHeight="1" x14ac:dyDescent="0.25">
      <c r="A517" s="389" t="s">
        <v>550</v>
      </c>
      <c r="B517" s="37"/>
      <c r="C517" s="55" t="s">
        <v>39</v>
      </c>
      <c r="D517" s="73">
        <v>464263.84</v>
      </c>
      <c r="E517" s="103">
        <v>930.8</v>
      </c>
      <c r="F517" s="103">
        <v>0</v>
      </c>
      <c r="G517" s="30">
        <v>5300</v>
      </c>
      <c r="H517" s="30"/>
      <c r="I517" s="30"/>
      <c r="J517" s="56">
        <f t="shared" si="21"/>
        <v>470494.64</v>
      </c>
    </row>
    <row r="518" spans="1:10" s="4" customFormat="1" ht="21.75" customHeight="1" x14ac:dyDescent="0.25">
      <c r="A518" s="389" t="s">
        <v>551</v>
      </c>
      <c r="B518" s="37"/>
      <c r="C518" s="55" t="s">
        <v>39</v>
      </c>
      <c r="D518" s="73">
        <v>834134.06</v>
      </c>
      <c r="E518" s="103">
        <v>1413.2</v>
      </c>
      <c r="F518" s="103">
        <v>0</v>
      </c>
      <c r="G518" s="30">
        <v>1979.7</v>
      </c>
      <c r="H518" s="30"/>
      <c r="I518" s="30"/>
      <c r="J518" s="56">
        <f t="shared" si="21"/>
        <v>837526.96</v>
      </c>
    </row>
    <row r="519" spans="1:10" s="4" customFormat="1" ht="21.75" customHeight="1" x14ac:dyDescent="0.25">
      <c r="A519" s="389" t="s">
        <v>552</v>
      </c>
      <c r="B519" s="37"/>
      <c r="C519" s="55" t="s">
        <v>39</v>
      </c>
      <c r="D519" s="59">
        <v>1696.1</v>
      </c>
      <c r="E519" s="103">
        <v>0</v>
      </c>
      <c r="F519" s="103">
        <v>0</v>
      </c>
      <c r="G519" s="30">
        <v>0</v>
      </c>
      <c r="H519" s="103"/>
      <c r="I519" s="30"/>
      <c r="J519" s="56">
        <f t="shared" si="21"/>
        <v>1696.1</v>
      </c>
    </row>
    <row r="520" spans="1:10" s="4" customFormat="1" ht="23.1" customHeight="1" x14ac:dyDescent="0.25">
      <c r="A520" s="389" t="s">
        <v>553</v>
      </c>
      <c r="B520" s="37"/>
      <c r="C520" s="55" t="s">
        <v>39</v>
      </c>
      <c r="D520" s="73">
        <v>45610.770000000004</v>
      </c>
      <c r="E520" s="103">
        <v>1838.8</v>
      </c>
      <c r="F520" s="103">
        <v>325.2</v>
      </c>
      <c r="G520" s="30">
        <v>1137.5</v>
      </c>
      <c r="H520" s="103"/>
      <c r="I520" s="30"/>
      <c r="J520" s="56">
        <f t="shared" si="21"/>
        <v>48912.270000000004</v>
      </c>
    </row>
    <row r="521" spans="1:10" s="4" customFormat="1" ht="21" customHeight="1" x14ac:dyDescent="0.25">
      <c r="A521" s="389" t="s">
        <v>554</v>
      </c>
      <c r="B521" s="37"/>
      <c r="C521" s="55" t="s">
        <v>39</v>
      </c>
      <c r="D521" s="59">
        <v>4117.5</v>
      </c>
      <c r="E521" s="103">
        <v>0</v>
      </c>
      <c r="F521" s="103">
        <v>0</v>
      </c>
      <c r="G521" s="30">
        <v>0</v>
      </c>
      <c r="H521" s="103"/>
      <c r="I521" s="103"/>
      <c r="J521" s="56">
        <f t="shared" si="21"/>
        <v>4117.5</v>
      </c>
    </row>
    <row r="522" spans="1:10" s="4" customFormat="1" ht="21" customHeight="1" x14ac:dyDescent="0.25">
      <c r="A522" s="389" t="s">
        <v>555</v>
      </c>
      <c r="B522" s="37"/>
      <c r="C522" s="55" t="s">
        <v>39</v>
      </c>
      <c r="D522" s="73">
        <v>3646.9</v>
      </c>
      <c r="E522" s="103">
        <v>0</v>
      </c>
      <c r="F522" s="103">
        <v>0</v>
      </c>
      <c r="G522" s="30">
        <v>0</v>
      </c>
      <c r="H522" s="103"/>
      <c r="I522" s="103"/>
      <c r="J522" s="56">
        <f t="shared" si="21"/>
        <v>3646.9</v>
      </c>
    </row>
    <row r="523" spans="1:10" s="4" customFormat="1" ht="23.1" customHeight="1" x14ac:dyDescent="0.25">
      <c r="A523" s="389" t="s">
        <v>556</v>
      </c>
      <c r="B523" s="37"/>
      <c r="C523" s="55" t="s">
        <v>39</v>
      </c>
      <c r="D523" s="73">
        <v>183.9</v>
      </c>
      <c r="E523" s="103">
        <v>0</v>
      </c>
      <c r="F523" s="103">
        <v>0</v>
      </c>
      <c r="G523" s="30">
        <v>0</v>
      </c>
      <c r="H523" s="103"/>
      <c r="I523" s="103"/>
      <c r="J523" s="56">
        <f t="shared" si="21"/>
        <v>183.9</v>
      </c>
    </row>
    <row r="524" spans="1:10" s="4" customFormat="1" ht="23.1" customHeight="1" x14ac:dyDescent="0.25">
      <c r="A524" s="389" t="s">
        <v>557</v>
      </c>
      <c r="B524" s="37"/>
      <c r="C524" s="55" t="s">
        <v>39</v>
      </c>
      <c r="D524" s="73">
        <v>370.4</v>
      </c>
      <c r="E524" s="103">
        <v>0</v>
      </c>
      <c r="F524" s="103">
        <v>0</v>
      </c>
      <c r="G524" s="30">
        <v>0</v>
      </c>
      <c r="H524" s="103"/>
      <c r="I524" s="103"/>
      <c r="J524" s="56">
        <f t="shared" si="21"/>
        <v>370.4</v>
      </c>
    </row>
    <row r="525" spans="1:10" s="4" customFormat="1" ht="21" customHeight="1" x14ac:dyDescent="0.25">
      <c r="A525" s="389" t="s">
        <v>558</v>
      </c>
      <c r="B525" s="37"/>
      <c r="C525" s="55" t="s">
        <v>39</v>
      </c>
      <c r="D525" s="73">
        <v>6313.6</v>
      </c>
      <c r="E525" s="103">
        <v>0</v>
      </c>
      <c r="F525" s="103">
        <v>0</v>
      </c>
      <c r="G525" s="30">
        <v>0</v>
      </c>
      <c r="H525" s="103"/>
      <c r="I525" s="30"/>
      <c r="J525" s="56">
        <f t="shared" si="21"/>
        <v>6313.6</v>
      </c>
    </row>
    <row r="526" spans="1:10" s="4" customFormat="1" ht="23.1" customHeight="1" x14ac:dyDescent="0.25">
      <c r="A526" s="389" t="s">
        <v>559</v>
      </c>
      <c r="B526" s="37"/>
      <c r="C526" s="55" t="s">
        <v>39</v>
      </c>
      <c r="D526" s="73">
        <v>1304.1999999999998</v>
      </c>
      <c r="E526" s="103">
        <v>0</v>
      </c>
      <c r="F526" s="103">
        <v>0</v>
      </c>
      <c r="G526" s="30">
        <v>0</v>
      </c>
      <c r="H526" s="103"/>
      <c r="I526" s="30"/>
      <c r="J526" s="56">
        <f t="shared" si="21"/>
        <v>1304.1999999999998</v>
      </c>
    </row>
    <row r="527" spans="1:10" s="4" customFormat="1" ht="21" customHeight="1" x14ac:dyDescent="0.25">
      <c r="A527" s="389" t="s">
        <v>560</v>
      </c>
      <c r="B527" s="37"/>
      <c r="C527" s="55" t="s">
        <v>39</v>
      </c>
      <c r="D527" s="59">
        <v>390659.51</v>
      </c>
      <c r="E527" s="103">
        <v>1107.5999999999999</v>
      </c>
      <c r="F527" s="102">
        <v>1718.3</v>
      </c>
      <c r="G527" s="103">
        <v>0</v>
      </c>
      <c r="H527" s="103"/>
      <c r="I527" s="360"/>
      <c r="J527" s="56">
        <f t="shared" ref="J527:J561" si="22">SUM(D527:I527)</f>
        <v>393485.41</v>
      </c>
    </row>
    <row r="528" spans="1:10" s="4" customFormat="1" ht="21.75" customHeight="1" x14ac:dyDescent="0.25">
      <c r="A528" s="389" t="s">
        <v>561</v>
      </c>
      <c r="B528" s="37"/>
      <c r="C528" s="55" t="s">
        <v>39</v>
      </c>
      <c r="D528" s="73">
        <v>171310.5</v>
      </c>
      <c r="E528" s="103">
        <v>23686.05</v>
      </c>
      <c r="F528" s="71">
        <v>10913.2</v>
      </c>
      <c r="G528" s="30">
        <v>2865</v>
      </c>
      <c r="H528" s="30"/>
      <c r="I528" s="30"/>
      <c r="J528" s="56">
        <f t="shared" si="22"/>
        <v>208774.75</v>
      </c>
    </row>
    <row r="529" spans="1:10" s="4" customFormat="1" ht="21" customHeight="1" x14ac:dyDescent="0.25">
      <c r="A529" s="389" t="s">
        <v>562</v>
      </c>
      <c r="B529" s="37"/>
      <c r="C529" s="55" t="s">
        <v>39</v>
      </c>
      <c r="D529" s="73">
        <v>614806.16999999958</v>
      </c>
      <c r="E529" s="103">
        <v>1404.8</v>
      </c>
      <c r="F529" s="71">
        <v>0</v>
      </c>
      <c r="G529" s="30">
        <v>0</v>
      </c>
      <c r="H529" s="30"/>
      <c r="I529" s="30"/>
      <c r="J529" s="56">
        <f t="shared" si="22"/>
        <v>616210.96999999962</v>
      </c>
    </row>
    <row r="530" spans="1:10" s="4" customFormat="1" ht="23.1" customHeight="1" x14ac:dyDescent="0.25">
      <c r="A530" s="389" t="s">
        <v>563</v>
      </c>
      <c r="B530" s="37"/>
      <c r="C530" s="55" t="s">
        <v>39</v>
      </c>
      <c r="D530" s="73">
        <v>39915.9</v>
      </c>
      <c r="E530" s="103">
        <v>0</v>
      </c>
      <c r="F530" s="71">
        <v>0</v>
      </c>
      <c r="G530" s="103">
        <v>0</v>
      </c>
      <c r="H530" s="41"/>
      <c r="I530" s="41"/>
      <c r="J530" s="56">
        <f t="shared" si="22"/>
        <v>39915.9</v>
      </c>
    </row>
    <row r="531" spans="1:10" s="4" customFormat="1" ht="23.1" customHeight="1" x14ac:dyDescent="0.25">
      <c r="A531" s="389" t="s">
        <v>564</v>
      </c>
      <c r="B531" s="37"/>
      <c r="C531" s="55" t="s">
        <v>39</v>
      </c>
      <c r="D531" s="73">
        <v>57588.18</v>
      </c>
      <c r="E531" s="103">
        <v>0</v>
      </c>
      <c r="F531" s="71">
        <v>0</v>
      </c>
      <c r="G531" s="103">
        <v>51.2</v>
      </c>
      <c r="H531" s="41"/>
      <c r="I531" s="41"/>
      <c r="J531" s="56">
        <f t="shared" si="22"/>
        <v>57639.38</v>
      </c>
    </row>
    <row r="532" spans="1:10" s="4" customFormat="1" ht="23.1" customHeight="1" x14ac:dyDescent="0.25">
      <c r="A532" s="389" t="s">
        <v>565</v>
      </c>
      <c r="B532" s="250"/>
      <c r="C532" s="55" t="s">
        <v>39</v>
      </c>
      <c r="D532" s="59">
        <v>23478.979999999996</v>
      </c>
      <c r="E532" s="103">
        <v>0</v>
      </c>
      <c r="F532" s="103">
        <v>76</v>
      </c>
      <c r="G532" s="103">
        <v>0</v>
      </c>
      <c r="H532" s="41"/>
      <c r="I532" s="41"/>
      <c r="J532" s="56">
        <f t="shared" si="22"/>
        <v>23554.979999999996</v>
      </c>
    </row>
    <row r="533" spans="1:10" s="4" customFormat="1" ht="23.1" customHeight="1" x14ac:dyDescent="0.25">
      <c r="A533" s="393" t="s">
        <v>1281</v>
      </c>
      <c r="B533" s="37"/>
      <c r="C533" s="55" t="s">
        <v>39</v>
      </c>
      <c r="D533" s="59">
        <v>0</v>
      </c>
      <c r="E533" s="103">
        <v>1190.8</v>
      </c>
      <c r="F533" s="103">
        <v>0</v>
      </c>
      <c r="G533" s="103">
        <v>0</v>
      </c>
      <c r="H533" s="41"/>
      <c r="I533" s="41"/>
      <c r="J533" s="56">
        <f t="shared" si="22"/>
        <v>1190.8</v>
      </c>
    </row>
    <row r="534" spans="1:10" s="4" customFormat="1" ht="23.1" customHeight="1" x14ac:dyDescent="0.25">
      <c r="A534" s="389" t="s">
        <v>566</v>
      </c>
      <c r="B534" s="37"/>
      <c r="C534" s="55" t="s">
        <v>39</v>
      </c>
      <c r="D534" s="59">
        <v>88</v>
      </c>
      <c r="E534" s="103">
        <v>0</v>
      </c>
      <c r="F534" s="103">
        <v>0</v>
      </c>
      <c r="G534" s="103">
        <v>0</v>
      </c>
      <c r="H534" s="41"/>
      <c r="I534" s="41"/>
      <c r="J534" s="56">
        <f t="shared" si="22"/>
        <v>88</v>
      </c>
    </row>
    <row r="535" spans="1:10" s="4" customFormat="1" ht="23.1" customHeight="1" x14ac:dyDescent="0.25">
      <c r="A535" s="390" t="s">
        <v>1179</v>
      </c>
      <c r="B535" s="38"/>
      <c r="C535" s="55" t="s">
        <v>39</v>
      </c>
      <c r="D535" s="73">
        <v>13771.199999999999</v>
      </c>
      <c r="E535" s="103">
        <v>2198.3000000000002</v>
      </c>
      <c r="F535" s="103">
        <v>522</v>
      </c>
      <c r="G535" s="103">
        <v>0</v>
      </c>
      <c r="H535" s="41"/>
      <c r="I535" s="41"/>
      <c r="J535" s="56">
        <f t="shared" si="22"/>
        <v>16491.5</v>
      </c>
    </row>
    <row r="536" spans="1:10" s="4" customFormat="1" ht="23.1" customHeight="1" x14ac:dyDescent="0.25">
      <c r="A536" s="390" t="s">
        <v>1194</v>
      </c>
      <c r="B536" s="38"/>
      <c r="C536" s="55" t="s">
        <v>39</v>
      </c>
      <c r="D536" s="73">
        <v>2050.0000000000005</v>
      </c>
      <c r="E536" s="103">
        <v>0</v>
      </c>
      <c r="F536" s="103">
        <v>200</v>
      </c>
      <c r="G536" s="103">
        <v>0</v>
      </c>
      <c r="H536" s="41"/>
      <c r="I536" s="41"/>
      <c r="J536" s="56">
        <f t="shared" si="22"/>
        <v>2250.0000000000005</v>
      </c>
    </row>
    <row r="537" spans="1:10" s="4" customFormat="1" ht="21.75" customHeight="1" x14ac:dyDescent="0.25">
      <c r="A537" s="390" t="s">
        <v>638</v>
      </c>
      <c r="B537" s="38"/>
      <c r="C537" s="55" t="s">
        <v>39</v>
      </c>
      <c r="D537" s="73">
        <v>13796.900000000001</v>
      </c>
      <c r="E537" s="103">
        <v>0</v>
      </c>
      <c r="F537" s="103">
        <v>0</v>
      </c>
      <c r="G537" s="103">
        <v>0</v>
      </c>
      <c r="H537" s="103"/>
      <c r="I537" s="103"/>
      <c r="J537" s="56">
        <f t="shared" si="22"/>
        <v>13796.900000000001</v>
      </c>
    </row>
    <row r="538" spans="1:10" s="4" customFormat="1" ht="21.75" customHeight="1" x14ac:dyDescent="0.25">
      <c r="A538" s="390" t="s">
        <v>1180</v>
      </c>
      <c r="B538" s="38"/>
      <c r="C538" s="55" t="s">
        <v>39</v>
      </c>
      <c r="D538" s="73">
        <v>8050.9</v>
      </c>
      <c r="E538" s="103">
        <v>0</v>
      </c>
      <c r="F538" s="103">
        <v>0</v>
      </c>
      <c r="G538" s="103">
        <v>0</v>
      </c>
      <c r="H538" s="103"/>
      <c r="I538" s="103"/>
      <c r="J538" s="56">
        <f t="shared" si="22"/>
        <v>8050.9</v>
      </c>
    </row>
    <row r="539" spans="1:10" s="4" customFormat="1" ht="21.75" customHeight="1" x14ac:dyDescent="0.25">
      <c r="A539" s="393" t="s">
        <v>1259</v>
      </c>
      <c r="B539" s="38"/>
      <c r="C539" s="55" t="s">
        <v>39</v>
      </c>
      <c r="D539" s="73">
        <v>0</v>
      </c>
      <c r="E539" s="103">
        <v>0</v>
      </c>
      <c r="F539" s="103">
        <v>12960</v>
      </c>
      <c r="G539" s="103">
        <v>0</v>
      </c>
      <c r="H539" s="103"/>
      <c r="I539" s="103"/>
      <c r="J539" s="56">
        <f t="shared" si="22"/>
        <v>12960</v>
      </c>
    </row>
    <row r="540" spans="1:10" s="4" customFormat="1" ht="21.75" customHeight="1" x14ac:dyDescent="0.25">
      <c r="A540" s="390" t="s">
        <v>1181</v>
      </c>
      <c r="B540" s="38"/>
      <c r="C540" s="55" t="s">
        <v>39</v>
      </c>
      <c r="D540" s="73">
        <v>1856.5</v>
      </c>
      <c r="E540" s="103">
        <v>0</v>
      </c>
      <c r="F540" s="103">
        <v>225.8</v>
      </c>
      <c r="G540" s="103">
        <v>216</v>
      </c>
      <c r="H540" s="103"/>
      <c r="I540" s="103"/>
      <c r="J540" s="56">
        <f t="shared" si="22"/>
        <v>2298.3000000000002</v>
      </c>
    </row>
    <row r="541" spans="1:10" s="4" customFormat="1" ht="21.75" customHeight="1" x14ac:dyDescent="0.25">
      <c r="A541" s="389" t="s">
        <v>567</v>
      </c>
      <c r="B541" s="37"/>
      <c r="C541" s="55" t="s">
        <v>39</v>
      </c>
      <c r="D541" s="73">
        <v>6586.2</v>
      </c>
      <c r="E541" s="103">
        <v>0</v>
      </c>
      <c r="F541" s="103">
        <v>0</v>
      </c>
      <c r="G541" s="103">
        <v>0</v>
      </c>
      <c r="H541" s="103"/>
      <c r="I541" s="103"/>
      <c r="J541" s="56">
        <f t="shared" si="22"/>
        <v>6586.2</v>
      </c>
    </row>
    <row r="542" spans="1:10" s="4" customFormat="1" ht="23.1" customHeight="1" x14ac:dyDescent="0.25">
      <c r="A542" s="390" t="s">
        <v>568</v>
      </c>
      <c r="B542" s="37"/>
      <c r="C542" s="55" t="s">
        <v>39</v>
      </c>
      <c r="D542" s="73">
        <v>2539.1</v>
      </c>
      <c r="E542" s="103">
        <v>0</v>
      </c>
      <c r="F542" s="103">
        <v>0</v>
      </c>
      <c r="G542" s="103">
        <v>0</v>
      </c>
      <c r="H542" s="103"/>
      <c r="I542" s="103"/>
      <c r="J542" s="56">
        <f t="shared" si="22"/>
        <v>2539.1</v>
      </c>
    </row>
    <row r="543" spans="1:10" s="4" customFormat="1" ht="23.1" customHeight="1" x14ac:dyDescent="0.25">
      <c r="A543" s="389" t="s">
        <v>569</v>
      </c>
      <c r="B543" s="37"/>
      <c r="C543" s="55" t="s">
        <v>39</v>
      </c>
      <c r="D543" s="73">
        <v>39691.1</v>
      </c>
      <c r="E543" s="103">
        <v>0</v>
      </c>
      <c r="F543" s="103">
        <v>438.2</v>
      </c>
      <c r="G543" s="103">
        <v>0</v>
      </c>
      <c r="H543" s="103"/>
      <c r="I543" s="103"/>
      <c r="J543" s="56">
        <f t="shared" si="22"/>
        <v>40129.299999999996</v>
      </c>
    </row>
    <row r="544" spans="1:10" s="4" customFormat="1" ht="23.1" customHeight="1" x14ac:dyDescent="0.25">
      <c r="A544" s="390" t="s">
        <v>1195</v>
      </c>
      <c r="B544" s="37"/>
      <c r="C544" s="55" t="s">
        <v>39</v>
      </c>
      <c r="D544" s="73">
        <v>10000</v>
      </c>
      <c r="E544" s="103">
        <v>200</v>
      </c>
      <c r="F544" s="103">
        <v>0</v>
      </c>
      <c r="G544" s="103">
        <v>0</v>
      </c>
      <c r="H544" s="103"/>
      <c r="I544" s="103"/>
      <c r="J544" s="56">
        <f t="shared" si="22"/>
        <v>10200</v>
      </c>
    </row>
    <row r="545" spans="1:10" s="4" customFormat="1" ht="22.5" customHeight="1" x14ac:dyDescent="0.25">
      <c r="A545" s="389" t="s">
        <v>570</v>
      </c>
      <c r="B545" s="37"/>
      <c r="C545" s="55" t="s">
        <v>39</v>
      </c>
      <c r="D545" s="73">
        <v>5998.1</v>
      </c>
      <c r="E545" s="103">
        <v>0</v>
      </c>
      <c r="F545" s="103">
        <v>0</v>
      </c>
      <c r="G545" s="103">
        <v>0</v>
      </c>
      <c r="H545" s="103"/>
      <c r="I545" s="103"/>
      <c r="J545" s="56">
        <f t="shared" si="22"/>
        <v>5998.1</v>
      </c>
    </row>
    <row r="546" spans="1:10" s="4" customFormat="1" ht="24" customHeight="1" x14ac:dyDescent="0.25">
      <c r="A546" s="389" t="s">
        <v>571</v>
      </c>
      <c r="B546" s="37"/>
      <c r="C546" s="55" t="s">
        <v>39</v>
      </c>
      <c r="D546" s="73">
        <v>132678.50000000003</v>
      </c>
      <c r="E546" s="103">
        <v>1625.1</v>
      </c>
      <c r="F546" s="103">
        <v>2712.6</v>
      </c>
      <c r="G546" s="30">
        <v>3359.9</v>
      </c>
      <c r="H546" s="103"/>
      <c r="I546" s="30"/>
      <c r="J546" s="56">
        <f t="shared" si="22"/>
        <v>140376.10000000003</v>
      </c>
    </row>
    <row r="547" spans="1:10" s="4" customFormat="1" ht="21" customHeight="1" x14ac:dyDescent="0.25">
      <c r="A547" s="393" t="s">
        <v>1239</v>
      </c>
      <c r="B547" s="37"/>
      <c r="C547" s="55" t="s">
        <v>39</v>
      </c>
      <c r="D547" s="73">
        <v>0</v>
      </c>
      <c r="E547" s="103">
        <v>4526.3</v>
      </c>
      <c r="F547" s="103">
        <v>18390.599999999999</v>
      </c>
      <c r="G547" s="30">
        <v>6153.9</v>
      </c>
      <c r="H547" s="103"/>
      <c r="I547" s="30"/>
      <c r="J547" s="56">
        <f t="shared" si="22"/>
        <v>29070.799999999996</v>
      </c>
    </row>
    <row r="548" spans="1:10" ht="21.75" customHeight="1" x14ac:dyDescent="0.2">
      <c r="A548" s="392" t="s">
        <v>1158</v>
      </c>
      <c r="B548" s="37"/>
      <c r="C548" s="55" t="s">
        <v>39</v>
      </c>
      <c r="D548" s="73">
        <v>120</v>
      </c>
      <c r="E548" s="103">
        <v>0</v>
      </c>
      <c r="F548" s="103">
        <v>0</v>
      </c>
      <c r="G548" s="103">
        <v>0</v>
      </c>
      <c r="H548" s="103"/>
      <c r="I548" s="30"/>
      <c r="J548" s="56">
        <f t="shared" si="22"/>
        <v>120</v>
      </c>
    </row>
    <row r="549" spans="1:10" ht="21.75" customHeight="1" x14ac:dyDescent="0.2">
      <c r="A549" s="382" t="s">
        <v>1154</v>
      </c>
      <c r="B549" s="37"/>
      <c r="C549" s="471" t="s">
        <v>39</v>
      </c>
      <c r="D549" s="59">
        <v>4025.1</v>
      </c>
      <c r="E549" s="103">
        <v>766.8</v>
      </c>
      <c r="F549" s="103">
        <v>0</v>
      </c>
      <c r="G549" s="103">
        <v>0</v>
      </c>
      <c r="H549" s="103"/>
      <c r="I549" s="30"/>
      <c r="J549" s="56">
        <f t="shared" si="22"/>
        <v>4791.8999999999996</v>
      </c>
    </row>
    <row r="550" spans="1:10" ht="19.5" customHeight="1" x14ac:dyDescent="0.2">
      <c r="A550" s="666" t="s">
        <v>572</v>
      </c>
      <c r="B550" s="667"/>
      <c r="C550" s="55" t="s">
        <v>39</v>
      </c>
      <c r="D550" s="73">
        <v>4931</v>
      </c>
      <c r="E550" s="103">
        <v>0</v>
      </c>
      <c r="F550" s="103">
        <v>0</v>
      </c>
      <c r="G550" s="103">
        <v>0</v>
      </c>
      <c r="H550" s="103"/>
      <c r="I550" s="30"/>
      <c r="J550" s="56">
        <f t="shared" si="22"/>
        <v>4931</v>
      </c>
    </row>
    <row r="551" spans="1:10" ht="22.5" customHeight="1" x14ac:dyDescent="0.2">
      <c r="A551" s="382" t="s">
        <v>573</v>
      </c>
      <c r="B551" s="318"/>
      <c r="C551" s="55" t="s">
        <v>39</v>
      </c>
      <c r="D551" s="73">
        <v>286</v>
      </c>
      <c r="E551" s="103">
        <v>0</v>
      </c>
      <c r="F551" s="103">
        <v>0</v>
      </c>
      <c r="G551" s="103">
        <v>0</v>
      </c>
      <c r="H551" s="103"/>
      <c r="I551" s="30"/>
      <c r="J551" s="56">
        <f t="shared" si="22"/>
        <v>286</v>
      </c>
    </row>
    <row r="552" spans="1:10" ht="22.5" customHeight="1" x14ac:dyDescent="0.2">
      <c r="A552" s="389" t="s">
        <v>574</v>
      </c>
      <c r="B552" s="37"/>
      <c r="C552" s="55" t="s">
        <v>39</v>
      </c>
      <c r="D552" s="73">
        <v>159883.78</v>
      </c>
      <c r="E552" s="103">
        <v>0</v>
      </c>
      <c r="F552" s="103">
        <v>0</v>
      </c>
      <c r="G552" s="103">
        <v>0</v>
      </c>
      <c r="H552" s="103"/>
      <c r="I552" s="30"/>
      <c r="J552" s="56">
        <f t="shared" si="22"/>
        <v>159883.78</v>
      </c>
    </row>
    <row r="553" spans="1:10" s="4" customFormat="1" ht="21.75" customHeight="1" x14ac:dyDescent="0.25">
      <c r="A553" s="389" t="s">
        <v>575</v>
      </c>
      <c r="B553" s="37"/>
      <c r="C553" s="55" t="s">
        <v>39</v>
      </c>
      <c r="D553" s="73">
        <v>35.1</v>
      </c>
      <c r="E553" s="103">
        <v>0</v>
      </c>
      <c r="F553" s="103">
        <v>0</v>
      </c>
      <c r="G553" s="103">
        <v>0</v>
      </c>
      <c r="H553" s="103"/>
      <c r="I553" s="30"/>
      <c r="J553" s="56">
        <f t="shared" si="22"/>
        <v>35.1</v>
      </c>
    </row>
    <row r="554" spans="1:10" s="4" customFormat="1" ht="21.75" customHeight="1" x14ac:dyDescent="0.25">
      <c r="A554" s="724" t="s">
        <v>576</v>
      </c>
      <c r="B554" s="725"/>
      <c r="C554" s="55" t="s">
        <v>39</v>
      </c>
      <c r="D554" s="73">
        <v>913</v>
      </c>
      <c r="E554" s="103">
        <v>0</v>
      </c>
      <c r="F554" s="103">
        <v>0</v>
      </c>
      <c r="G554" s="103">
        <v>0</v>
      </c>
      <c r="H554" s="103"/>
      <c r="I554" s="30"/>
      <c r="J554" s="56">
        <f t="shared" si="22"/>
        <v>913</v>
      </c>
    </row>
    <row r="555" spans="1:10" s="4" customFormat="1" ht="22.5" customHeight="1" x14ac:dyDescent="0.25">
      <c r="A555" s="389" t="s">
        <v>577</v>
      </c>
      <c r="B555" s="37"/>
      <c r="C555" s="55" t="s">
        <v>39</v>
      </c>
      <c r="D555" s="73">
        <v>50677.82</v>
      </c>
      <c r="E555" s="103">
        <v>0</v>
      </c>
      <c r="F555" s="103">
        <v>0</v>
      </c>
      <c r="G555" s="103">
        <v>0</v>
      </c>
      <c r="H555" s="103"/>
      <c r="I555" s="30"/>
      <c r="J555" s="56">
        <f t="shared" si="22"/>
        <v>50677.82</v>
      </c>
    </row>
    <row r="556" spans="1:10" s="4" customFormat="1" ht="22.5" customHeight="1" x14ac:dyDescent="0.25">
      <c r="A556" s="389" t="s">
        <v>578</v>
      </c>
      <c r="B556" s="37"/>
      <c r="C556" s="55" t="s">
        <v>39</v>
      </c>
      <c r="D556" s="73">
        <v>164381.28999999995</v>
      </c>
      <c r="E556" s="103">
        <v>336.2</v>
      </c>
      <c r="F556" s="103">
        <v>0</v>
      </c>
      <c r="G556" s="103">
        <v>3395.2</v>
      </c>
      <c r="H556" s="103"/>
      <c r="I556" s="30"/>
      <c r="J556" s="56">
        <f t="shared" si="22"/>
        <v>168112.68999999997</v>
      </c>
    </row>
    <row r="557" spans="1:10" s="4" customFormat="1" ht="22.5" customHeight="1" x14ac:dyDescent="0.25">
      <c r="A557" s="389" t="s">
        <v>1225</v>
      </c>
      <c r="B557" s="37"/>
      <c r="C557" s="55" t="s">
        <v>39</v>
      </c>
      <c r="D557" s="59">
        <v>110.4</v>
      </c>
      <c r="E557" s="103">
        <v>747.7</v>
      </c>
      <c r="F557" s="103">
        <v>0</v>
      </c>
      <c r="G557" s="103">
        <v>0</v>
      </c>
      <c r="H557" s="103"/>
      <c r="I557" s="103"/>
      <c r="J557" s="486">
        <f t="shared" si="22"/>
        <v>858.1</v>
      </c>
    </row>
    <row r="558" spans="1:10" s="4" customFormat="1" ht="20.25" customHeight="1" x14ac:dyDescent="0.25">
      <c r="A558" s="389" t="s">
        <v>579</v>
      </c>
      <c r="B558" s="37"/>
      <c r="C558" s="55" t="s">
        <v>39</v>
      </c>
      <c r="D558" s="59">
        <v>196780.3</v>
      </c>
      <c r="E558" s="103">
        <v>4309.7</v>
      </c>
      <c r="F558" s="103">
        <v>14988</v>
      </c>
      <c r="G558" s="103">
        <v>15911.7</v>
      </c>
      <c r="H558" s="103"/>
      <c r="I558" s="103"/>
      <c r="J558" s="486">
        <f t="shared" si="22"/>
        <v>231989.7</v>
      </c>
    </row>
    <row r="559" spans="1:10" s="4" customFormat="1" ht="20.25" customHeight="1" x14ac:dyDescent="0.25">
      <c r="A559" s="389" t="s">
        <v>580</v>
      </c>
      <c r="B559" s="37"/>
      <c r="C559" s="55" t="s">
        <v>39</v>
      </c>
      <c r="D559" s="59">
        <v>983.90000000000009</v>
      </c>
      <c r="E559" s="103">
        <v>0</v>
      </c>
      <c r="F559" s="103">
        <v>0</v>
      </c>
      <c r="G559" s="103">
        <v>0</v>
      </c>
      <c r="H559" s="103"/>
      <c r="I559" s="103"/>
      <c r="J559" s="486">
        <f t="shared" si="22"/>
        <v>983.90000000000009</v>
      </c>
    </row>
    <row r="560" spans="1:10" s="4" customFormat="1" ht="23.1" customHeight="1" x14ac:dyDescent="0.25">
      <c r="A560" s="389" t="s">
        <v>581</v>
      </c>
      <c r="B560" s="37"/>
      <c r="C560" s="55" t="s">
        <v>39</v>
      </c>
      <c r="D560" s="59">
        <v>60161.93</v>
      </c>
      <c r="E560" s="103">
        <v>249.6</v>
      </c>
      <c r="F560" s="103">
        <v>0</v>
      </c>
      <c r="G560" s="103">
        <v>0</v>
      </c>
      <c r="H560" s="103"/>
      <c r="I560" s="103"/>
      <c r="J560" s="486">
        <f t="shared" si="22"/>
        <v>60411.53</v>
      </c>
    </row>
    <row r="561" spans="1:10" s="4" customFormat="1" ht="21.75" customHeight="1" x14ac:dyDescent="0.25">
      <c r="A561" s="389" t="s">
        <v>582</v>
      </c>
      <c r="B561" s="37"/>
      <c r="C561" s="55" t="s">
        <v>39</v>
      </c>
      <c r="D561" s="73">
        <v>18042.500000000004</v>
      </c>
      <c r="E561" s="103">
        <v>990.4</v>
      </c>
      <c r="F561" s="103">
        <v>0</v>
      </c>
      <c r="G561" s="103">
        <v>0</v>
      </c>
      <c r="H561" s="103"/>
      <c r="I561" s="30"/>
      <c r="J561" s="56">
        <f t="shared" si="22"/>
        <v>19032.900000000005</v>
      </c>
    </row>
    <row r="562" spans="1:10" s="4" customFormat="1" ht="23.1" customHeight="1" x14ac:dyDescent="0.25">
      <c r="A562" s="390" t="s">
        <v>1167</v>
      </c>
      <c r="B562" s="37"/>
      <c r="C562" s="55" t="s">
        <v>39</v>
      </c>
      <c r="D562" s="236">
        <v>2138.85</v>
      </c>
      <c r="E562" s="103">
        <v>0</v>
      </c>
      <c r="F562" s="103">
        <v>0</v>
      </c>
      <c r="G562" s="103">
        <v>0</v>
      </c>
      <c r="H562" s="419"/>
      <c r="I562" s="103"/>
      <c r="J562" s="486">
        <f t="shared" ref="J562:J584" si="23">SUM(D562:I562)</f>
        <v>2138.85</v>
      </c>
    </row>
    <row r="563" spans="1:10" s="4" customFormat="1" ht="21.75" customHeight="1" x14ac:dyDescent="0.25">
      <c r="A563" s="389" t="s">
        <v>583</v>
      </c>
      <c r="B563" s="37"/>
      <c r="C563" s="55" t="s">
        <v>39</v>
      </c>
      <c r="D563" s="73">
        <v>24168.799999999999</v>
      </c>
      <c r="E563" s="103">
        <v>0</v>
      </c>
      <c r="F563" s="103">
        <v>0</v>
      </c>
      <c r="G563" s="103">
        <v>0</v>
      </c>
      <c r="H563" s="103"/>
      <c r="I563" s="30"/>
      <c r="J563" s="56">
        <f t="shared" si="23"/>
        <v>24168.799999999999</v>
      </c>
    </row>
    <row r="564" spans="1:10" s="4" customFormat="1" ht="23.1" customHeight="1" x14ac:dyDescent="0.25">
      <c r="A564" s="393" t="s">
        <v>584</v>
      </c>
      <c r="B564" s="37"/>
      <c r="C564" s="55" t="s">
        <v>39</v>
      </c>
      <c r="D564" s="59">
        <v>22612.62</v>
      </c>
      <c r="E564" s="103">
        <v>0</v>
      </c>
      <c r="F564" s="103">
        <v>0</v>
      </c>
      <c r="G564" s="103">
        <v>0</v>
      </c>
      <c r="H564" s="103"/>
      <c r="I564" s="30"/>
      <c r="J564" s="486">
        <f t="shared" si="23"/>
        <v>22612.62</v>
      </c>
    </row>
    <row r="565" spans="1:10" s="4" customFormat="1" ht="23.1" customHeight="1" x14ac:dyDescent="0.25">
      <c r="A565" s="389" t="s">
        <v>585</v>
      </c>
      <c r="B565" s="37"/>
      <c r="C565" s="55" t="s">
        <v>39</v>
      </c>
      <c r="D565" s="73">
        <v>13070</v>
      </c>
      <c r="E565" s="103">
        <v>0</v>
      </c>
      <c r="F565" s="103">
        <v>0</v>
      </c>
      <c r="G565" s="103">
        <v>495.2</v>
      </c>
      <c r="H565" s="103"/>
      <c r="I565" s="30"/>
      <c r="J565" s="56">
        <f t="shared" si="23"/>
        <v>13565.2</v>
      </c>
    </row>
    <row r="566" spans="1:10" s="4" customFormat="1" ht="23.1" customHeight="1" x14ac:dyDescent="0.25">
      <c r="A566" s="389" t="s">
        <v>586</v>
      </c>
      <c r="B566" s="37"/>
      <c r="C566" s="55" t="s">
        <v>39</v>
      </c>
      <c r="D566" s="73">
        <v>15483.999999999998</v>
      </c>
      <c r="E566" s="103">
        <v>0</v>
      </c>
      <c r="F566" s="103">
        <v>0</v>
      </c>
      <c r="G566" s="103">
        <v>0</v>
      </c>
      <c r="H566" s="103"/>
      <c r="I566" s="30"/>
      <c r="J566" s="56">
        <f t="shared" si="23"/>
        <v>15483.999999999998</v>
      </c>
    </row>
    <row r="567" spans="1:10" s="4" customFormat="1" ht="21" customHeight="1" x14ac:dyDescent="0.25">
      <c r="A567" s="389" t="s">
        <v>587</v>
      </c>
      <c r="B567" s="37"/>
      <c r="C567" s="55" t="s">
        <v>39</v>
      </c>
      <c r="D567" s="73">
        <v>1615</v>
      </c>
      <c r="E567" s="103">
        <v>0</v>
      </c>
      <c r="F567" s="103">
        <v>0</v>
      </c>
      <c r="G567" s="103">
        <v>0</v>
      </c>
      <c r="H567" s="103"/>
      <c r="I567" s="30"/>
      <c r="J567" s="56">
        <f t="shared" si="23"/>
        <v>1615</v>
      </c>
    </row>
    <row r="568" spans="1:10" s="4" customFormat="1" ht="21.75" customHeight="1" x14ac:dyDescent="0.25">
      <c r="A568" s="389" t="s">
        <v>588</v>
      </c>
      <c r="B568" s="37"/>
      <c r="C568" s="55" t="s">
        <v>39</v>
      </c>
      <c r="D568" s="73">
        <v>361856.31</v>
      </c>
      <c r="E568" s="103">
        <v>446.4</v>
      </c>
      <c r="F568" s="103">
        <v>0</v>
      </c>
      <c r="G568" s="103">
        <v>51</v>
      </c>
      <c r="H568" s="103"/>
      <c r="I568" s="30"/>
      <c r="J568" s="56">
        <f t="shared" si="23"/>
        <v>362353.71</v>
      </c>
    </row>
    <row r="569" spans="1:10" s="4" customFormat="1" ht="23.1" customHeight="1" x14ac:dyDescent="0.25">
      <c r="A569" s="389" t="s">
        <v>589</v>
      </c>
      <c r="B569" s="37"/>
      <c r="C569" s="55" t="s">
        <v>39</v>
      </c>
      <c r="D569" s="73">
        <v>23202.09</v>
      </c>
      <c r="E569" s="103">
        <v>0</v>
      </c>
      <c r="F569" s="103">
        <v>0</v>
      </c>
      <c r="G569" s="103">
        <v>0</v>
      </c>
      <c r="H569" s="30"/>
      <c r="I569" s="30"/>
      <c r="J569" s="56">
        <f t="shared" si="23"/>
        <v>23202.09</v>
      </c>
    </row>
    <row r="570" spans="1:10" s="4" customFormat="1" ht="23.1" customHeight="1" x14ac:dyDescent="0.25">
      <c r="A570" s="389" t="s">
        <v>590</v>
      </c>
      <c r="B570" s="37"/>
      <c r="C570" s="55" t="s">
        <v>39</v>
      </c>
      <c r="D570" s="73">
        <v>1994.5</v>
      </c>
      <c r="E570" s="103">
        <v>0</v>
      </c>
      <c r="F570" s="103">
        <v>0</v>
      </c>
      <c r="G570" s="103">
        <v>0</v>
      </c>
      <c r="H570" s="30"/>
      <c r="I570" s="30"/>
      <c r="J570" s="56">
        <f t="shared" si="23"/>
        <v>1994.5</v>
      </c>
    </row>
    <row r="571" spans="1:10" s="4" customFormat="1" ht="23.1" customHeight="1" x14ac:dyDescent="0.25">
      <c r="A571" s="389" t="s">
        <v>591</v>
      </c>
      <c r="B571" s="37"/>
      <c r="C571" s="55" t="s">
        <v>39</v>
      </c>
      <c r="D571" s="73">
        <v>6067.8</v>
      </c>
      <c r="E571" s="103">
        <v>0</v>
      </c>
      <c r="F571" s="103">
        <v>0</v>
      </c>
      <c r="G571" s="103">
        <v>0</v>
      </c>
      <c r="H571" s="30"/>
      <c r="I571" s="30"/>
      <c r="J571" s="56">
        <f t="shared" si="23"/>
        <v>6067.8</v>
      </c>
    </row>
    <row r="572" spans="1:10" s="4" customFormat="1" ht="21" customHeight="1" x14ac:dyDescent="0.25">
      <c r="A572" s="389" t="s">
        <v>592</v>
      </c>
      <c r="B572" s="37"/>
      <c r="C572" s="55" t="s">
        <v>39</v>
      </c>
      <c r="D572" s="73">
        <v>144.69999999999999</v>
      </c>
      <c r="E572" s="103">
        <v>0</v>
      </c>
      <c r="F572" s="103">
        <v>0</v>
      </c>
      <c r="G572" s="103">
        <v>0</v>
      </c>
      <c r="H572" s="103"/>
      <c r="I572" s="30"/>
      <c r="J572" s="56">
        <f t="shared" si="23"/>
        <v>144.69999999999999</v>
      </c>
    </row>
    <row r="573" spans="1:10" s="4" customFormat="1" ht="23.1" customHeight="1" x14ac:dyDescent="0.25">
      <c r="A573" s="389" t="s">
        <v>593</v>
      </c>
      <c r="B573" s="37"/>
      <c r="C573" s="55" t="s">
        <v>39</v>
      </c>
      <c r="D573" s="59">
        <v>48650.770000000004</v>
      </c>
      <c r="E573" s="103">
        <v>0</v>
      </c>
      <c r="F573" s="103">
        <v>0</v>
      </c>
      <c r="G573" s="103">
        <v>0</v>
      </c>
      <c r="H573" s="103"/>
      <c r="I573" s="30"/>
      <c r="J573" s="56">
        <f t="shared" si="23"/>
        <v>48650.770000000004</v>
      </c>
    </row>
    <row r="574" spans="1:10" s="4" customFormat="1" ht="21" customHeight="1" x14ac:dyDescent="0.25">
      <c r="A574" s="389" t="s">
        <v>594</v>
      </c>
      <c r="B574" s="37"/>
      <c r="C574" s="55" t="s">
        <v>39</v>
      </c>
      <c r="D574" s="73">
        <v>10123.460000000001</v>
      </c>
      <c r="E574" s="103">
        <v>54.8</v>
      </c>
      <c r="F574" s="103">
        <v>1408.2</v>
      </c>
      <c r="G574" s="103">
        <v>135.4</v>
      </c>
      <c r="H574" s="30"/>
      <c r="I574" s="30"/>
      <c r="J574" s="56">
        <f t="shared" si="23"/>
        <v>11721.86</v>
      </c>
    </row>
    <row r="575" spans="1:10" s="4" customFormat="1" ht="22.5" customHeight="1" x14ac:dyDescent="0.25">
      <c r="A575" s="389" t="s">
        <v>595</v>
      </c>
      <c r="B575" s="37"/>
      <c r="C575" s="55" t="s">
        <v>39</v>
      </c>
      <c r="D575" s="59">
        <v>12466.65</v>
      </c>
      <c r="E575" s="103">
        <v>0</v>
      </c>
      <c r="F575" s="103">
        <v>1000</v>
      </c>
      <c r="G575" s="103">
        <v>0</v>
      </c>
      <c r="H575" s="103"/>
      <c r="I575" s="30"/>
      <c r="J575" s="56">
        <f t="shared" si="23"/>
        <v>13466.65</v>
      </c>
    </row>
    <row r="576" spans="1:10" s="4" customFormat="1" ht="23.1" customHeight="1" x14ac:dyDescent="0.25">
      <c r="A576" s="389" t="s">
        <v>596</v>
      </c>
      <c r="B576" s="37"/>
      <c r="C576" s="55" t="s">
        <v>39</v>
      </c>
      <c r="D576" s="73">
        <v>260</v>
      </c>
      <c r="E576" s="103">
        <v>0</v>
      </c>
      <c r="F576" s="103">
        <v>0</v>
      </c>
      <c r="G576" s="103">
        <v>0</v>
      </c>
      <c r="H576" s="103"/>
      <c r="I576" s="30"/>
      <c r="J576" s="56">
        <f t="shared" si="23"/>
        <v>260</v>
      </c>
    </row>
    <row r="577" spans="1:10" s="4" customFormat="1" ht="21" customHeight="1" x14ac:dyDescent="0.25">
      <c r="A577" s="389" t="s">
        <v>597</v>
      </c>
      <c r="B577" s="37"/>
      <c r="C577" s="55" t="s">
        <v>39</v>
      </c>
      <c r="D577" s="73">
        <v>210676.71999999994</v>
      </c>
      <c r="E577" s="103">
        <v>5719</v>
      </c>
      <c r="F577" s="71">
        <v>6987.3</v>
      </c>
      <c r="G577" s="103">
        <v>494.5</v>
      </c>
      <c r="H577" s="30"/>
      <c r="I577" s="30"/>
      <c r="J577" s="56">
        <f t="shared" si="23"/>
        <v>223877.51999999993</v>
      </c>
    </row>
    <row r="578" spans="1:10" s="4" customFormat="1" ht="21" customHeight="1" x14ac:dyDescent="0.25">
      <c r="A578" s="389" t="s">
        <v>598</v>
      </c>
      <c r="B578" s="37"/>
      <c r="C578" s="55" t="s">
        <v>39</v>
      </c>
      <c r="D578" s="73">
        <v>57979.5</v>
      </c>
      <c r="E578" s="103">
        <v>0</v>
      </c>
      <c r="F578" s="71">
        <v>0</v>
      </c>
      <c r="G578" s="103">
        <v>0</v>
      </c>
      <c r="H578" s="103"/>
      <c r="I578" s="30"/>
      <c r="J578" s="56">
        <f t="shared" si="23"/>
        <v>57979.5</v>
      </c>
    </row>
    <row r="579" spans="1:10" s="4" customFormat="1" ht="23.1" customHeight="1" x14ac:dyDescent="0.25">
      <c r="A579" s="389" t="s">
        <v>599</v>
      </c>
      <c r="B579" s="37"/>
      <c r="C579" s="55" t="s">
        <v>39</v>
      </c>
      <c r="D579" s="73">
        <v>537.1</v>
      </c>
      <c r="E579" s="103">
        <v>0</v>
      </c>
      <c r="F579" s="103">
        <v>0</v>
      </c>
      <c r="G579" s="103">
        <v>0</v>
      </c>
      <c r="H579" s="103"/>
      <c r="I579" s="30"/>
      <c r="J579" s="56">
        <f t="shared" si="23"/>
        <v>537.1</v>
      </c>
    </row>
    <row r="580" spans="1:10" s="4" customFormat="1" ht="23.1" customHeight="1" x14ac:dyDescent="0.25">
      <c r="A580" s="389" t="s">
        <v>600</v>
      </c>
      <c r="B580" s="37"/>
      <c r="C580" s="55" t="s">
        <v>39</v>
      </c>
      <c r="D580" s="73">
        <v>180</v>
      </c>
      <c r="E580" s="103">
        <v>0</v>
      </c>
      <c r="F580" s="103">
        <v>0</v>
      </c>
      <c r="G580" s="103">
        <v>0</v>
      </c>
      <c r="H580" s="103"/>
      <c r="I580" s="30"/>
      <c r="J580" s="56">
        <f t="shared" si="23"/>
        <v>180</v>
      </c>
    </row>
    <row r="581" spans="1:10" s="4" customFormat="1" ht="23.1" customHeight="1" x14ac:dyDescent="0.25">
      <c r="A581" s="389" t="s">
        <v>601</v>
      </c>
      <c r="B581" s="37"/>
      <c r="C581" s="55" t="s">
        <v>39</v>
      </c>
      <c r="D581" s="59">
        <v>37871.42</v>
      </c>
      <c r="E581" s="103">
        <v>200.2</v>
      </c>
      <c r="F581" s="103">
        <v>1061.4000000000001</v>
      </c>
      <c r="G581" s="103">
        <v>1873.4</v>
      </c>
      <c r="H581" s="103"/>
      <c r="I581" s="30"/>
      <c r="J581" s="56">
        <f t="shared" si="23"/>
        <v>41006.42</v>
      </c>
    </row>
    <row r="582" spans="1:10" s="4" customFormat="1" ht="23.1" customHeight="1" x14ac:dyDescent="0.25">
      <c r="A582" s="394" t="s">
        <v>602</v>
      </c>
      <c r="B582" s="47"/>
      <c r="C582" s="55" t="s">
        <v>39</v>
      </c>
      <c r="D582" s="73">
        <v>9874.9</v>
      </c>
      <c r="E582" s="103">
        <v>0</v>
      </c>
      <c r="F582" s="103">
        <v>0</v>
      </c>
      <c r="G582" s="103">
        <v>400</v>
      </c>
      <c r="H582" s="103"/>
      <c r="I582" s="30"/>
      <c r="J582" s="56">
        <f t="shared" si="23"/>
        <v>10274.9</v>
      </c>
    </row>
    <row r="583" spans="1:10" s="4" customFormat="1" ht="23.1" customHeight="1" x14ac:dyDescent="0.25">
      <c r="A583" s="388" t="s">
        <v>1009</v>
      </c>
      <c r="B583" s="47"/>
      <c r="C583" s="54" t="s">
        <v>39</v>
      </c>
      <c r="D583" s="73">
        <v>102288.94</v>
      </c>
      <c r="E583" s="103">
        <v>337.1</v>
      </c>
      <c r="F583" s="103">
        <v>584.29999999999995</v>
      </c>
      <c r="G583" s="103">
        <v>98.6</v>
      </c>
      <c r="H583" s="30"/>
      <c r="I583" s="30"/>
      <c r="J583" s="56">
        <f t="shared" si="23"/>
        <v>103308.94000000002</v>
      </c>
    </row>
    <row r="584" spans="1:10" s="4" customFormat="1" ht="21.75" customHeight="1" thickBot="1" x14ac:dyDescent="0.3">
      <c r="A584" s="395" t="s">
        <v>603</v>
      </c>
      <c r="B584" s="40"/>
      <c r="C584" s="55" t="s">
        <v>39</v>
      </c>
      <c r="D584" s="74">
        <v>113303.27999999998</v>
      </c>
      <c r="E584" s="265">
        <v>0</v>
      </c>
      <c r="F584" s="103">
        <v>0</v>
      </c>
      <c r="G584" s="103">
        <v>0</v>
      </c>
      <c r="H584" s="30"/>
      <c r="I584" s="30"/>
      <c r="J584" s="56">
        <f t="shared" si="23"/>
        <v>113303.27999999998</v>
      </c>
    </row>
    <row r="585" spans="1:10" s="4" customFormat="1" ht="30" customHeight="1" thickTop="1" thickBot="1" x14ac:dyDescent="0.3">
      <c r="A585" s="671" t="s">
        <v>604</v>
      </c>
      <c r="B585" s="672"/>
      <c r="C585" s="36" t="s">
        <v>39</v>
      </c>
      <c r="D585" s="187">
        <f>SUM(D463:D584)</f>
        <v>6661072.4199999999</v>
      </c>
      <c r="E585" s="266">
        <f>SUM(E463:E584)</f>
        <v>78839.55</v>
      </c>
      <c r="F585" s="49">
        <f t="shared" ref="F585:I585" si="24">SUM(F463:F584)</f>
        <v>83008.399999999994</v>
      </c>
      <c r="G585" s="49">
        <f t="shared" si="24"/>
        <v>63218.799999999996</v>
      </c>
      <c r="H585" s="49">
        <f t="shared" si="24"/>
        <v>0</v>
      </c>
      <c r="I585" s="49">
        <f t="shared" si="24"/>
        <v>0</v>
      </c>
      <c r="J585" s="42">
        <f>SUM(J463:J584)</f>
        <v>6886139.1700000009</v>
      </c>
    </row>
    <row r="586" spans="1:10" s="4" customFormat="1" ht="15.75" customHeight="1" thickTop="1" thickBot="1" x14ac:dyDescent="0.3">
      <c r="A586" s="676"/>
      <c r="B586" s="677"/>
      <c r="C586" s="677"/>
      <c r="D586" s="677"/>
      <c r="E586" s="678"/>
      <c r="F586" s="677"/>
      <c r="G586" s="677"/>
      <c r="H586" s="677"/>
      <c r="I586" s="677"/>
      <c r="J586" s="679"/>
    </row>
    <row r="587" spans="1:10" s="4" customFormat="1" ht="24.75" customHeight="1" thickTop="1" thickBot="1" x14ac:dyDescent="0.3">
      <c r="A587" s="657" t="s">
        <v>502</v>
      </c>
      <c r="B587" s="658"/>
      <c r="C587" s="658"/>
      <c r="D587" s="658"/>
      <c r="E587" s="658"/>
      <c r="F587" s="658"/>
      <c r="G587" s="658"/>
      <c r="H587" s="658"/>
      <c r="I587" s="658"/>
      <c r="J587" s="659"/>
    </row>
    <row r="588" spans="1:10" s="4" customFormat="1" ht="23.1" customHeight="1" thickTop="1" thickBot="1" x14ac:dyDescent="0.3">
      <c r="A588" s="682" t="s">
        <v>503</v>
      </c>
      <c r="B588" s="683"/>
      <c r="C588" s="683"/>
      <c r="D588" s="683"/>
      <c r="E588" s="683"/>
      <c r="F588" s="683"/>
      <c r="G588" s="683"/>
      <c r="H588" s="683"/>
      <c r="I588" s="683"/>
      <c r="J588" s="684"/>
    </row>
    <row r="589" spans="1:10" s="4" customFormat="1" ht="32.25" customHeight="1" thickTop="1" thickBot="1" x14ac:dyDescent="0.3">
      <c r="A589" s="685" t="s">
        <v>605</v>
      </c>
      <c r="B589" s="686"/>
      <c r="C589" s="687"/>
      <c r="D589" s="66" t="s">
        <v>1231</v>
      </c>
      <c r="E589" s="66" t="s">
        <v>1232</v>
      </c>
      <c r="F589" s="10" t="s">
        <v>1233</v>
      </c>
      <c r="G589" s="10" t="s">
        <v>1236</v>
      </c>
      <c r="H589" s="10" t="s">
        <v>1234</v>
      </c>
      <c r="I589" s="10" t="s">
        <v>1235</v>
      </c>
      <c r="J589" s="361" t="s">
        <v>42</v>
      </c>
    </row>
    <row r="590" spans="1:10" s="4" customFormat="1" ht="22.5" customHeight="1" thickTop="1" thickBot="1" x14ac:dyDescent="0.3">
      <c r="A590" s="435" t="s">
        <v>606</v>
      </c>
      <c r="B590" s="436"/>
      <c r="C590" s="53" t="s">
        <v>39</v>
      </c>
      <c r="D590" s="72">
        <v>1432</v>
      </c>
      <c r="E590" s="103">
        <v>0</v>
      </c>
      <c r="F590" s="103">
        <v>0</v>
      </c>
      <c r="G590" s="103">
        <v>0</v>
      </c>
      <c r="H590" s="103"/>
      <c r="I590" s="103"/>
      <c r="J590" s="56">
        <f t="shared" ref="J590:J622" si="25">SUM(D590:I590)</f>
        <v>1432</v>
      </c>
    </row>
    <row r="591" spans="1:10" s="4" customFormat="1" ht="22.5" customHeight="1" thickTop="1" x14ac:dyDescent="0.25">
      <c r="A591" s="390" t="s">
        <v>607</v>
      </c>
      <c r="B591" s="437"/>
      <c r="C591" s="53" t="s">
        <v>39</v>
      </c>
      <c r="D591" s="73">
        <v>2002</v>
      </c>
      <c r="E591" s="103">
        <v>0</v>
      </c>
      <c r="F591" s="103">
        <v>0</v>
      </c>
      <c r="G591" s="103">
        <v>0</v>
      </c>
      <c r="H591" s="103"/>
      <c r="I591" s="103"/>
      <c r="J591" s="56">
        <f t="shared" si="25"/>
        <v>2002</v>
      </c>
    </row>
    <row r="592" spans="1:10" s="4" customFormat="1" ht="22.5" customHeight="1" x14ac:dyDescent="0.25">
      <c r="A592" s="390" t="s">
        <v>608</v>
      </c>
      <c r="B592" s="438"/>
      <c r="C592" s="55" t="s">
        <v>39</v>
      </c>
      <c r="D592" s="73">
        <v>122.9</v>
      </c>
      <c r="E592" s="103">
        <v>0</v>
      </c>
      <c r="F592" s="103">
        <v>0</v>
      </c>
      <c r="G592" s="103">
        <v>0</v>
      </c>
      <c r="H592" s="103"/>
      <c r="I592" s="103"/>
      <c r="J592" s="56">
        <f t="shared" si="25"/>
        <v>122.9</v>
      </c>
    </row>
    <row r="593" spans="1:10" s="4" customFormat="1" ht="22.5" customHeight="1" x14ac:dyDescent="0.25">
      <c r="A593" s="390" t="s">
        <v>609</v>
      </c>
      <c r="B593" s="438"/>
      <c r="C593" s="55" t="s">
        <v>39</v>
      </c>
      <c r="D593" s="73">
        <v>168.2</v>
      </c>
      <c r="E593" s="103">
        <v>0</v>
      </c>
      <c r="F593" s="103">
        <v>0</v>
      </c>
      <c r="G593" s="103">
        <v>0</v>
      </c>
      <c r="H593" s="103"/>
      <c r="I593" s="103"/>
      <c r="J593" s="56">
        <f t="shared" si="25"/>
        <v>168.2</v>
      </c>
    </row>
    <row r="594" spans="1:10" s="4" customFormat="1" ht="22.5" customHeight="1" x14ac:dyDescent="0.25">
      <c r="A594" s="390" t="s">
        <v>610</v>
      </c>
      <c r="B594" s="438"/>
      <c r="C594" s="55" t="s">
        <v>39</v>
      </c>
      <c r="D594" s="73">
        <v>1150</v>
      </c>
      <c r="E594" s="103">
        <v>0</v>
      </c>
      <c r="F594" s="103">
        <v>0</v>
      </c>
      <c r="G594" s="103">
        <v>0</v>
      </c>
      <c r="H594" s="103"/>
      <c r="I594" s="103"/>
      <c r="J594" s="56">
        <f t="shared" si="25"/>
        <v>1150</v>
      </c>
    </row>
    <row r="595" spans="1:10" s="4" customFormat="1" ht="22.5" customHeight="1" x14ac:dyDescent="0.25">
      <c r="A595" s="390" t="s">
        <v>1182</v>
      </c>
      <c r="B595" s="438"/>
      <c r="C595" s="55" t="s">
        <v>39</v>
      </c>
      <c r="D595" s="73">
        <v>149.4</v>
      </c>
      <c r="E595" s="103">
        <v>0</v>
      </c>
      <c r="F595" s="103">
        <v>0</v>
      </c>
      <c r="G595" s="103">
        <v>0</v>
      </c>
      <c r="H595" s="103"/>
      <c r="I595" s="103"/>
      <c r="J595" s="56">
        <f t="shared" si="25"/>
        <v>149.4</v>
      </c>
    </row>
    <row r="596" spans="1:10" s="4" customFormat="1" ht="22.5" customHeight="1" x14ac:dyDescent="0.25">
      <c r="A596" s="390" t="s">
        <v>611</v>
      </c>
      <c r="B596" s="438"/>
      <c r="C596" s="54" t="s">
        <v>39</v>
      </c>
      <c r="D596" s="73">
        <v>3293.7</v>
      </c>
      <c r="E596" s="103">
        <v>0</v>
      </c>
      <c r="F596" s="103">
        <v>0</v>
      </c>
      <c r="G596" s="103">
        <v>0</v>
      </c>
      <c r="H596" s="103"/>
      <c r="I596" s="103"/>
      <c r="J596" s="56">
        <f t="shared" si="25"/>
        <v>3293.7</v>
      </c>
    </row>
    <row r="597" spans="1:10" s="4" customFormat="1" ht="22.5" customHeight="1" x14ac:dyDescent="0.25">
      <c r="A597" s="390" t="s">
        <v>612</v>
      </c>
      <c r="B597" s="438"/>
      <c r="C597" s="55" t="s">
        <v>39</v>
      </c>
      <c r="D597" s="73">
        <v>3768.5499999999997</v>
      </c>
      <c r="E597" s="103">
        <v>0</v>
      </c>
      <c r="F597" s="103">
        <v>0</v>
      </c>
      <c r="G597" s="103">
        <v>0</v>
      </c>
      <c r="H597" s="103"/>
      <c r="I597" s="103"/>
      <c r="J597" s="56">
        <f t="shared" si="25"/>
        <v>3768.5499999999997</v>
      </c>
    </row>
    <row r="598" spans="1:10" s="4" customFormat="1" ht="22.5" customHeight="1" x14ac:dyDescent="0.25">
      <c r="A598" s="390" t="s">
        <v>613</v>
      </c>
      <c r="B598" s="438"/>
      <c r="C598" s="55" t="s">
        <v>39</v>
      </c>
      <c r="D598" s="73">
        <v>1053.9000000000001</v>
      </c>
      <c r="E598" s="103">
        <v>0</v>
      </c>
      <c r="F598" s="103">
        <v>0</v>
      </c>
      <c r="G598" s="103">
        <v>0</v>
      </c>
      <c r="H598" s="103"/>
      <c r="I598" s="103"/>
      <c r="J598" s="56">
        <f t="shared" si="25"/>
        <v>1053.9000000000001</v>
      </c>
    </row>
    <row r="599" spans="1:10" s="4" customFormat="1" ht="22.5" customHeight="1" x14ac:dyDescent="0.25">
      <c r="A599" s="390" t="s">
        <v>614</v>
      </c>
      <c r="B599" s="438"/>
      <c r="C599" s="55" t="s">
        <v>39</v>
      </c>
      <c r="D599" s="59">
        <v>1870.6999999999998</v>
      </c>
      <c r="E599" s="103">
        <v>0</v>
      </c>
      <c r="F599" s="103">
        <v>0</v>
      </c>
      <c r="G599" s="103">
        <v>0</v>
      </c>
      <c r="H599" s="103"/>
      <c r="I599" s="103"/>
      <c r="J599" s="56">
        <f t="shared" si="25"/>
        <v>1870.6999999999998</v>
      </c>
    </row>
    <row r="600" spans="1:10" s="4" customFormat="1" ht="22.5" customHeight="1" x14ac:dyDescent="0.25">
      <c r="A600" s="390" t="s">
        <v>1183</v>
      </c>
      <c r="B600" s="438"/>
      <c r="C600" s="55" t="s">
        <v>39</v>
      </c>
      <c r="D600" s="73">
        <v>2427.9</v>
      </c>
      <c r="E600" s="103">
        <v>0</v>
      </c>
      <c r="F600" s="103">
        <v>0</v>
      </c>
      <c r="G600" s="103">
        <v>0</v>
      </c>
      <c r="H600" s="103"/>
      <c r="I600" s="103"/>
      <c r="J600" s="56">
        <f t="shared" si="25"/>
        <v>2427.9</v>
      </c>
    </row>
    <row r="601" spans="1:10" s="4" customFormat="1" ht="22.5" customHeight="1" x14ac:dyDescent="0.25">
      <c r="A601" s="390" t="s">
        <v>615</v>
      </c>
      <c r="B601" s="438"/>
      <c r="C601" s="55" t="s">
        <v>39</v>
      </c>
      <c r="D601" s="73">
        <v>7557.9800000000005</v>
      </c>
      <c r="E601" s="103">
        <v>0</v>
      </c>
      <c r="F601" s="103">
        <v>0</v>
      </c>
      <c r="G601" s="103">
        <v>0</v>
      </c>
      <c r="H601" s="103"/>
      <c r="I601" s="103"/>
      <c r="J601" s="56">
        <f t="shared" si="25"/>
        <v>7557.9800000000005</v>
      </c>
    </row>
    <row r="602" spans="1:10" s="4" customFormat="1" ht="22.5" customHeight="1" x14ac:dyDescent="0.25">
      <c r="A602" s="390" t="s">
        <v>1064</v>
      </c>
      <c r="B602" s="438"/>
      <c r="C602" s="55" t="s">
        <v>39</v>
      </c>
      <c r="D602" s="73">
        <v>24</v>
      </c>
      <c r="E602" s="103">
        <v>0</v>
      </c>
      <c r="F602" s="103">
        <v>0</v>
      </c>
      <c r="G602" s="103">
        <v>0</v>
      </c>
      <c r="H602" s="103"/>
      <c r="I602" s="103"/>
      <c r="J602" s="56">
        <f t="shared" si="25"/>
        <v>24</v>
      </c>
    </row>
    <row r="603" spans="1:10" s="4" customFormat="1" ht="22.5" customHeight="1" x14ac:dyDescent="0.25">
      <c r="A603" s="390" t="s">
        <v>616</v>
      </c>
      <c r="B603" s="438"/>
      <c r="C603" s="55" t="s">
        <v>39</v>
      </c>
      <c r="D603" s="73">
        <v>26174.560000000001</v>
      </c>
      <c r="E603" s="103">
        <v>0</v>
      </c>
      <c r="F603" s="103">
        <v>0</v>
      </c>
      <c r="G603" s="30">
        <v>423.5</v>
      </c>
      <c r="H603" s="30"/>
      <c r="I603" s="103"/>
      <c r="J603" s="56">
        <f t="shared" si="25"/>
        <v>26598.06</v>
      </c>
    </row>
    <row r="604" spans="1:10" s="4" customFormat="1" ht="22.5" customHeight="1" x14ac:dyDescent="0.25">
      <c r="A604" s="393" t="s">
        <v>1289</v>
      </c>
      <c r="B604" s="438"/>
      <c r="C604" s="55" t="s">
        <v>39</v>
      </c>
      <c r="D604" s="73">
        <v>0</v>
      </c>
      <c r="E604" s="103">
        <v>0</v>
      </c>
      <c r="F604" s="103">
        <v>0</v>
      </c>
      <c r="G604" s="30">
        <v>971.1</v>
      </c>
      <c r="H604" s="30"/>
      <c r="I604" s="103"/>
      <c r="J604" s="56">
        <f t="shared" si="25"/>
        <v>971.1</v>
      </c>
    </row>
    <row r="605" spans="1:10" s="4" customFormat="1" ht="22.5" customHeight="1" x14ac:dyDescent="0.25">
      <c r="A605" s="390" t="s">
        <v>617</v>
      </c>
      <c r="B605" s="438"/>
      <c r="C605" s="55" t="s">
        <v>39</v>
      </c>
      <c r="D605" s="59">
        <v>79.8</v>
      </c>
      <c r="E605" s="103">
        <v>0</v>
      </c>
      <c r="F605" s="103">
        <v>0</v>
      </c>
      <c r="G605" s="103">
        <v>0</v>
      </c>
      <c r="H605" s="103"/>
      <c r="I605" s="103"/>
      <c r="J605" s="56">
        <f t="shared" si="25"/>
        <v>79.8</v>
      </c>
    </row>
    <row r="606" spans="1:10" s="4" customFormat="1" ht="22.5" customHeight="1" x14ac:dyDescent="0.25">
      <c r="A606" s="390" t="s">
        <v>618</v>
      </c>
      <c r="B606" s="438"/>
      <c r="C606" s="55" t="s">
        <v>39</v>
      </c>
      <c r="D606" s="59">
        <v>168</v>
      </c>
      <c r="E606" s="103">
        <v>0</v>
      </c>
      <c r="F606" s="103">
        <v>0</v>
      </c>
      <c r="G606" s="103">
        <v>0</v>
      </c>
      <c r="H606" s="103"/>
      <c r="I606" s="103"/>
      <c r="J606" s="56">
        <f t="shared" si="25"/>
        <v>168</v>
      </c>
    </row>
    <row r="607" spans="1:10" s="4" customFormat="1" ht="22.5" customHeight="1" x14ac:dyDescent="0.25">
      <c r="A607" s="390" t="s">
        <v>619</v>
      </c>
      <c r="B607" s="438"/>
      <c r="C607" s="55" t="s">
        <v>39</v>
      </c>
      <c r="D607" s="73">
        <v>333</v>
      </c>
      <c r="E607" s="103">
        <v>0</v>
      </c>
      <c r="F607" s="103">
        <v>0</v>
      </c>
      <c r="G607" s="103">
        <v>0</v>
      </c>
      <c r="H607" s="103"/>
      <c r="I607" s="103"/>
      <c r="J607" s="56">
        <f t="shared" si="25"/>
        <v>333</v>
      </c>
    </row>
    <row r="608" spans="1:10" s="4" customFormat="1" ht="22.5" customHeight="1" x14ac:dyDescent="0.25">
      <c r="A608" s="390" t="s">
        <v>620</v>
      </c>
      <c r="B608" s="438"/>
      <c r="C608" s="55" t="s">
        <v>39</v>
      </c>
      <c r="D608" s="73">
        <v>3180.3</v>
      </c>
      <c r="E608" s="103">
        <v>0</v>
      </c>
      <c r="F608" s="103">
        <v>0</v>
      </c>
      <c r="G608" s="103">
        <v>0</v>
      </c>
      <c r="H608" s="103"/>
      <c r="I608" s="103"/>
      <c r="J608" s="56">
        <f t="shared" si="25"/>
        <v>3180.3</v>
      </c>
    </row>
    <row r="609" spans="1:10" s="4" customFormat="1" ht="22.5" customHeight="1" x14ac:dyDescent="0.25">
      <c r="A609" s="390" t="s">
        <v>621</v>
      </c>
      <c r="B609" s="438"/>
      <c r="C609" s="55" t="s">
        <v>39</v>
      </c>
      <c r="D609" s="73">
        <v>81252.180000000008</v>
      </c>
      <c r="E609" s="30">
        <v>604.5</v>
      </c>
      <c r="F609" s="103">
        <v>2014.5</v>
      </c>
      <c r="G609" s="30">
        <v>3505.3</v>
      </c>
      <c r="H609" s="30"/>
      <c r="I609" s="30"/>
      <c r="J609" s="56">
        <f t="shared" si="25"/>
        <v>87376.48000000001</v>
      </c>
    </row>
    <row r="610" spans="1:10" s="4" customFormat="1" ht="22.5" customHeight="1" x14ac:dyDescent="0.25">
      <c r="A610" s="439" t="s">
        <v>622</v>
      </c>
      <c r="B610" s="438"/>
      <c r="C610" s="55" t="s">
        <v>39</v>
      </c>
      <c r="D610" s="73">
        <v>5745.26</v>
      </c>
      <c r="E610" s="103">
        <v>0</v>
      </c>
      <c r="F610" s="103">
        <v>0</v>
      </c>
      <c r="G610" s="103">
        <v>0</v>
      </c>
      <c r="H610" s="103"/>
      <c r="I610" s="30"/>
      <c r="J610" s="56">
        <f t="shared" si="25"/>
        <v>5745.26</v>
      </c>
    </row>
    <row r="611" spans="1:10" s="4" customFormat="1" ht="22.5" customHeight="1" x14ac:dyDescent="0.25">
      <c r="A611" s="439" t="s">
        <v>623</v>
      </c>
      <c r="B611" s="438"/>
      <c r="C611" s="55" t="s">
        <v>39</v>
      </c>
      <c r="D611" s="73">
        <v>103</v>
      </c>
      <c r="E611" s="103">
        <v>0</v>
      </c>
      <c r="F611" s="103">
        <v>0</v>
      </c>
      <c r="G611" s="103">
        <v>0</v>
      </c>
      <c r="H611" s="103"/>
      <c r="I611" s="30"/>
      <c r="J611" s="56">
        <f t="shared" si="25"/>
        <v>103</v>
      </c>
    </row>
    <row r="612" spans="1:10" s="4" customFormat="1" ht="22.5" customHeight="1" x14ac:dyDescent="0.25">
      <c r="A612" s="439" t="s">
        <v>1065</v>
      </c>
      <c r="B612" s="438"/>
      <c r="C612" s="55" t="s">
        <v>39</v>
      </c>
      <c r="D612" s="73">
        <v>26099.29</v>
      </c>
      <c r="E612" s="103">
        <v>0</v>
      </c>
      <c r="F612" s="103">
        <v>685</v>
      </c>
      <c r="G612" s="103">
        <v>0</v>
      </c>
      <c r="H612" s="30"/>
      <c r="I612" s="30"/>
      <c r="J612" s="56">
        <f t="shared" si="25"/>
        <v>26784.29</v>
      </c>
    </row>
    <row r="613" spans="1:10" s="4" customFormat="1" ht="22.5" customHeight="1" x14ac:dyDescent="0.25">
      <c r="A613" s="439" t="s">
        <v>1066</v>
      </c>
      <c r="B613" s="438"/>
      <c r="C613" s="55" t="s">
        <v>39</v>
      </c>
      <c r="D613" s="73">
        <v>365.9</v>
      </c>
      <c r="E613" s="103">
        <v>50</v>
      </c>
      <c r="F613" s="103">
        <v>0</v>
      </c>
      <c r="G613" s="103">
        <v>0</v>
      </c>
      <c r="H613" s="103"/>
      <c r="I613" s="30"/>
      <c r="J613" s="56">
        <f t="shared" si="25"/>
        <v>415.9</v>
      </c>
    </row>
    <row r="614" spans="1:10" s="4" customFormat="1" ht="22.5" customHeight="1" x14ac:dyDescent="0.25">
      <c r="A614" s="390" t="s">
        <v>624</v>
      </c>
      <c r="B614" s="438"/>
      <c r="C614" s="55" t="s">
        <v>39</v>
      </c>
      <c r="D614" s="73">
        <v>1012.5</v>
      </c>
      <c r="E614" s="103">
        <v>0</v>
      </c>
      <c r="F614" s="103">
        <v>0</v>
      </c>
      <c r="G614" s="103">
        <v>0</v>
      </c>
      <c r="H614" s="103"/>
      <c r="I614" s="30"/>
      <c r="J614" s="56">
        <f t="shared" si="25"/>
        <v>1012.5</v>
      </c>
    </row>
    <row r="615" spans="1:10" s="4" customFormat="1" ht="22.5" customHeight="1" x14ac:dyDescent="0.25">
      <c r="A615" s="390" t="s">
        <v>625</v>
      </c>
      <c r="B615" s="438"/>
      <c r="C615" s="55" t="s">
        <v>39</v>
      </c>
      <c r="D615" s="73">
        <v>4835.5</v>
      </c>
      <c r="E615" s="103">
        <v>0</v>
      </c>
      <c r="F615" s="103">
        <v>0</v>
      </c>
      <c r="G615" s="103">
        <v>0</v>
      </c>
      <c r="H615" s="103"/>
      <c r="I615" s="30"/>
      <c r="J615" s="56">
        <f t="shared" si="25"/>
        <v>4835.5</v>
      </c>
    </row>
    <row r="616" spans="1:10" s="4" customFormat="1" ht="22.5" customHeight="1" x14ac:dyDescent="0.25">
      <c r="A616" s="666" t="s">
        <v>626</v>
      </c>
      <c r="B616" s="667"/>
      <c r="C616" s="55" t="s">
        <v>39</v>
      </c>
      <c r="D616" s="73">
        <v>11318.699999999999</v>
      </c>
      <c r="E616" s="103">
        <v>439.8</v>
      </c>
      <c r="F616" s="103">
        <v>1045.5999999999999</v>
      </c>
      <c r="G616" s="103">
        <v>1000</v>
      </c>
      <c r="H616" s="30"/>
      <c r="I616" s="30"/>
      <c r="J616" s="56">
        <f t="shared" si="25"/>
        <v>13804.099999999999</v>
      </c>
    </row>
    <row r="617" spans="1:10" s="4" customFormat="1" ht="22.5" customHeight="1" x14ac:dyDescent="0.25">
      <c r="A617" s="390" t="s">
        <v>627</v>
      </c>
      <c r="B617" s="438"/>
      <c r="C617" s="55" t="s">
        <v>39</v>
      </c>
      <c r="D617" s="73">
        <v>344.4</v>
      </c>
      <c r="E617" s="103">
        <v>0</v>
      </c>
      <c r="F617" s="103">
        <v>0</v>
      </c>
      <c r="G617" s="103">
        <v>0</v>
      </c>
      <c r="H617" s="103"/>
      <c r="I617" s="30"/>
      <c r="J617" s="56">
        <f t="shared" si="25"/>
        <v>344.4</v>
      </c>
    </row>
    <row r="618" spans="1:10" s="4" customFormat="1" ht="22.5" customHeight="1" x14ac:dyDescent="0.25">
      <c r="A618" s="390" t="s">
        <v>628</v>
      </c>
      <c r="B618" s="438"/>
      <c r="C618" s="55" t="s">
        <v>39</v>
      </c>
      <c r="D618" s="73">
        <v>15249.759999999998</v>
      </c>
      <c r="E618" s="103">
        <v>0</v>
      </c>
      <c r="F618" s="103">
        <v>0</v>
      </c>
      <c r="G618" s="103">
        <v>0</v>
      </c>
      <c r="H618" s="103"/>
      <c r="I618" s="30"/>
      <c r="J618" s="56">
        <f t="shared" si="25"/>
        <v>15249.759999999998</v>
      </c>
    </row>
    <row r="619" spans="1:10" s="4" customFormat="1" ht="22.5" customHeight="1" x14ac:dyDescent="0.25">
      <c r="A619" s="390" t="s">
        <v>1221</v>
      </c>
      <c r="B619" s="438"/>
      <c r="C619" s="55" t="s">
        <v>39</v>
      </c>
      <c r="D619" s="59">
        <v>5183.8</v>
      </c>
      <c r="E619" s="103">
        <v>0</v>
      </c>
      <c r="F619" s="103">
        <v>0</v>
      </c>
      <c r="G619" s="103">
        <v>0</v>
      </c>
      <c r="H619" s="419"/>
      <c r="I619" s="419"/>
      <c r="J619" s="56">
        <f t="shared" si="25"/>
        <v>5183.8</v>
      </c>
    </row>
    <row r="620" spans="1:10" s="4" customFormat="1" ht="22.5" customHeight="1" x14ac:dyDescent="0.25">
      <c r="A620" s="439" t="s">
        <v>629</v>
      </c>
      <c r="B620" s="438"/>
      <c r="C620" s="55" t="s">
        <v>39</v>
      </c>
      <c r="D620" s="73">
        <v>1728.1</v>
      </c>
      <c r="E620" s="103">
        <v>0</v>
      </c>
      <c r="F620" s="103">
        <v>0</v>
      </c>
      <c r="G620" s="103">
        <v>0</v>
      </c>
      <c r="H620" s="103"/>
      <c r="I620" s="30"/>
      <c r="J620" s="56">
        <f t="shared" si="25"/>
        <v>1728.1</v>
      </c>
    </row>
    <row r="621" spans="1:10" s="4" customFormat="1" ht="22.5" customHeight="1" x14ac:dyDescent="0.25">
      <c r="A621" s="439" t="s">
        <v>630</v>
      </c>
      <c r="B621" s="438"/>
      <c r="C621" s="55" t="s">
        <v>39</v>
      </c>
      <c r="D621" s="73">
        <v>918.2</v>
      </c>
      <c r="E621" s="103">
        <v>0</v>
      </c>
      <c r="F621" s="103">
        <v>0</v>
      </c>
      <c r="G621" s="103">
        <v>0</v>
      </c>
      <c r="H621" s="103"/>
      <c r="I621" s="30"/>
      <c r="J621" s="56">
        <f t="shared" si="25"/>
        <v>918.2</v>
      </c>
    </row>
    <row r="622" spans="1:10" s="4" customFormat="1" ht="22.5" customHeight="1" x14ac:dyDescent="0.25">
      <c r="A622" s="390" t="s">
        <v>1184</v>
      </c>
      <c r="B622" s="438"/>
      <c r="C622" s="55" t="s">
        <v>39</v>
      </c>
      <c r="D622" s="73">
        <v>17902.21</v>
      </c>
      <c r="E622" s="30">
        <v>431.8</v>
      </c>
      <c r="F622" s="103">
        <v>277.10000000000002</v>
      </c>
      <c r="G622" s="103">
        <v>11.7</v>
      </c>
      <c r="H622" s="30"/>
      <c r="I622" s="30"/>
      <c r="J622" s="56">
        <f t="shared" si="25"/>
        <v>18622.809999999998</v>
      </c>
    </row>
    <row r="623" spans="1:10" s="4" customFormat="1" ht="22.5" customHeight="1" x14ac:dyDescent="0.25">
      <c r="A623" s="390" t="s">
        <v>631</v>
      </c>
      <c r="B623" s="438"/>
      <c r="C623" s="55" t="s">
        <v>39</v>
      </c>
      <c r="D623" s="73">
        <v>5713.42</v>
      </c>
      <c r="E623" s="30">
        <v>0</v>
      </c>
      <c r="F623" s="103">
        <v>0</v>
      </c>
      <c r="G623" s="103">
        <v>0</v>
      </c>
      <c r="H623" s="103"/>
      <c r="I623" s="30"/>
      <c r="J623" s="56">
        <f t="shared" ref="J623:J655" si="26">SUM(D623:I623)</f>
        <v>5713.42</v>
      </c>
    </row>
    <row r="624" spans="1:10" s="4" customFormat="1" ht="22.5" customHeight="1" x14ac:dyDescent="0.25">
      <c r="A624" s="390" t="s">
        <v>632</v>
      </c>
      <c r="B624" s="438"/>
      <c r="C624" s="55" t="s">
        <v>39</v>
      </c>
      <c r="D624" s="73">
        <v>2655.2</v>
      </c>
      <c r="E624" s="30">
        <v>0</v>
      </c>
      <c r="F624" s="103">
        <v>0</v>
      </c>
      <c r="G624" s="103">
        <v>0</v>
      </c>
      <c r="H624" s="103"/>
      <c r="I624" s="30"/>
      <c r="J624" s="56">
        <f t="shared" si="26"/>
        <v>2655.2</v>
      </c>
    </row>
    <row r="625" spans="1:10" s="4" customFormat="1" ht="22.5" customHeight="1" x14ac:dyDescent="0.25">
      <c r="A625" s="390" t="s">
        <v>1104</v>
      </c>
      <c r="B625" s="438"/>
      <c r="C625" s="55" t="s">
        <v>39</v>
      </c>
      <c r="D625" s="73">
        <v>56537.500000000007</v>
      </c>
      <c r="E625" s="30">
        <v>1476</v>
      </c>
      <c r="F625" s="103">
        <v>1608</v>
      </c>
      <c r="G625" s="103">
        <v>9481.1</v>
      </c>
      <c r="H625" s="30"/>
      <c r="I625" s="30"/>
      <c r="J625" s="56">
        <f t="shared" si="26"/>
        <v>69102.600000000006</v>
      </c>
    </row>
    <row r="626" spans="1:10" s="4" customFormat="1" ht="22.5" customHeight="1" x14ac:dyDescent="0.25">
      <c r="A626" s="390" t="s">
        <v>633</v>
      </c>
      <c r="B626" s="438"/>
      <c r="C626" s="55" t="s">
        <v>39</v>
      </c>
      <c r="D626" s="73">
        <v>4224.6000000000004</v>
      </c>
      <c r="E626" s="30">
        <v>0</v>
      </c>
      <c r="F626" s="103">
        <v>0</v>
      </c>
      <c r="G626" s="103">
        <v>0</v>
      </c>
      <c r="H626" s="30"/>
      <c r="I626" s="30"/>
      <c r="J626" s="56">
        <f t="shared" si="26"/>
        <v>4224.6000000000004</v>
      </c>
    </row>
    <row r="627" spans="1:10" s="4" customFormat="1" ht="21" customHeight="1" x14ac:dyDescent="0.25">
      <c r="A627" s="390" t="s">
        <v>634</v>
      </c>
      <c r="B627" s="438"/>
      <c r="C627" s="55" t="s">
        <v>39</v>
      </c>
      <c r="D627" s="59">
        <v>1094.2</v>
      </c>
      <c r="E627" s="30">
        <v>0</v>
      </c>
      <c r="F627" s="103">
        <v>0</v>
      </c>
      <c r="G627" s="103">
        <v>0</v>
      </c>
      <c r="H627" s="30"/>
      <c r="I627" s="30"/>
      <c r="J627" s="56">
        <f t="shared" si="26"/>
        <v>1094.2</v>
      </c>
    </row>
    <row r="628" spans="1:10" s="4" customFormat="1" ht="23.25" customHeight="1" x14ac:dyDescent="0.25">
      <c r="A628" s="390" t="s">
        <v>635</v>
      </c>
      <c r="B628" s="438"/>
      <c r="C628" s="55" t="s">
        <v>39</v>
      </c>
      <c r="D628" s="59">
        <v>56504.299999999996</v>
      </c>
      <c r="E628" s="103">
        <v>355.2</v>
      </c>
      <c r="F628" s="103">
        <v>0</v>
      </c>
      <c r="G628" s="103">
        <v>0</v>
      </c>
      <c r="H628" s="30"/>
      <c r="I628" s="30"/>
      <c r="J628" s="56">
        <f t="shared" si="26"/>
        <v>56859.499999999993</v>
      </c>
    </row>
    <row r="629" spans="1:10" s="4" customFormat="1" ht="22.5" customHeight="1" x14ac:dyDescent="0.25">
      <c r="A629" s="390" t="s">
        <v>636</v>
      </c>
      <c r="B629" s="438"/>
      <c r="C629" s="55" t="s">
        <v>39</v>
      </c>
      <c r="D629" s="73">
        <v>748.4</v>
      </c>
      <c r="E629" s="103">
        <v>0</v>
      </c>
      <c r="F629" s="103">
        <v>0</v>
      </c>
      <c r="G629" s="103">
        <v>0</v>
      </c>
      <c r="H629" s="30"/>
      <c r="I629" s="30"/>
      <c r="J629" s="56">
        <f t="shared" si="26"/>
        <v>748.4</v>
      </c>
    </row>
    <row r="630" spans="1:10" s="4" customFormat="1" ht="22.5" customHeight="1" x14ac:dyDescent="0.25">
      <c r="A630" s="390" t="s">
        <v>637</v>
      </c>
      <c r="B630" s="438"/>
      <c r="C630" s="55" t="s">
        <v>39</v>
      </c>
      <c r="D630" s="73">
        <v>5987.9600000000009</v>
      </c>
      <c r="E630" s="103">
        <v>0</v>
      </c>
      <c r="F630" s="103">
        <v>0</v>
      </c>
      <c r="G630" s="103">
        <v>0</v>
      </c>
      <c r="H630" s="30"/>
      <c r="I630" s="30"/>
      <c r="J630" s="56">
        <f t="shared" si="26"/>
        <v>5987.9600000000009</v>
      </c>
    </row>
    <row r="631" spans="1:10" s="4" customFormat="1" ht="22.5" customHeight="1" x14ac:dyDescent="0.25">
      <c r="A631" s="390" t="s">
        <v>639</v>
      </c>
      <c r="B631" s="438"/>
      <c r="C631" s="55" t="s">
        <v>39</v>
      </c>
      <c r="D631" s="73">
        <v>208143.14000000004</v>
      </c>
      <c r="E631" s="103">
        <v>1091.7</v>
      </c>
      <c r="F631" s="103">
        <v>1835.7</v>
      </c>
      <c r="G631" s="30">
        <v>932.3</v>
      </c>
      <c r="H631" s="30"/>
      <c r="I631" s="30"/>
      <c r="J631" s="56">
        <f t="shared" si="26"/>
        <v>212002.84000000005</v>
      </c>
    </row>
    <row r="632" spans="1:10" s="4" customFormat="1" ht="22.5" customHeight="1" x14ac:dyDescent="0.25">
      <c r="A632" s="390" t="s">
        <v>1185</v>
      </c>
      <c r="B632" s="438"/>
      <c r="C632" s="55" t="s">
        <v>39</v>
      </c>
      <c r="D632" s="59">
        <v>9209.2999999999993</v>
      </c>
      <c r="E632" s="103">
        <v>898.6</v>
      </c>
      <c r="F632" s="103">
        <v>448.3</v>
      </c>
      <c r="G632" s="103">
        <v>2351.6</v>
      </c>
      <c r="H632" s="103"/>
      <c r="I632" s="103"/>
      <c r="J632" s="486">
        <f t="shared" si="26"/>
        <v>12907.8</v>
      </c>
    </row>
    <row r="633" spans="1:10" s="4" customFormat="1" ht="22.5" customHeight="1" x14ac:dyDescent="0.25">
      <c r="A633" s="382" t="s">
        <v>640</v>
      </c>
      <c r="B633" s="438"/>
      <c r="C633" s="55" t="s">
        <v>39</v>
      </c>
      <c r="D633" s="59">
        <v>790.59999999999991</v>
      </c>
      <c r="E633" s="103">
        <v>0</v>
      </c>
      <c r="F633" s="103">
        <v>0</v>
      </c>
      <c r="G633" s="103">
        <v>0</v>
      </c>
      <c r="H633" s="103"/>
      <c r="I633" s="103"/>
      <c r="J633" s="486">
        <f t="shared" si="26"/>
        <v>790.59999999999991</v>
      </c>
    </row>
    <row r="634" spans="1:10" s="4" customFormat="1" ht="22.5" customHeight="1" x14ac:dyDescent="0.25">
      <c r="A634" s="392" t="s">
        <v>1260</v>
      </c>
      <c r="B634" s="438"/>
      <c r="C634" s="55" t="s">
        <v>39</v>
      </c>
      <c r="D634" s="59">
        <v>0</v>
      </c>
      <c r="E634" s="236">
        <v>0</v>
      </c>
      <c r="F634" s="103">
        <v>556.79999999999995</v>
      </c>
      <c r="G634" s="103">
        <v>0</v>
      </c>
      <c r="H634" s="103"/>
      <c r="I634" s="103"/>
      <c r="J634" s="486">
        <f t="shared" si="26"/>
        <v>556.79999999999995</v>
      </c>
    </row>
    <row r="635" spans="1:10" s="4" customFormat="1" ht="22.5" customHeight="1" x14ac:dyDescent="0.25">
      <c r="A635" s="390" t="s">
        <v>641</v>
      </c>
      <c r="B635" s="438"/>
      <c r="C635" s="55" t="s">
        <v>39</v>
      </c>
      <c r="D635" s="59">
        <v>6895.06</v>
      </c>
      <c r="E635" s="103">
        <v>0</v>
      </c>
      <c r="F635" s="103">
        <v>0</v>
      </c>
      <c r="G635" s="103">
        <v>0</v>
      </c>
      <c r="H635" s="103"/>
      <c r="I635" s="103"/>
      <c r="J635" s="486">
        <f t="shared" si="26"/>
        <v>6895.06</v>
      </c>
    </row>
    <row r="636" spans="1:10" s="4" customFormat="1" ht="22.5" customHeight="1" x14ac:dyDescent="0.25">
      <c r="A636" s="382" t="s">
        <v>642</v>
      </c>
      <c r="B636" s="438"/>
      <c r="C636" s="55" t="s">
        <v>39</v>
      </c>
      <c r="D636" s="59">
        <v>2285.5999999999995</v>
      </c>
      <c r="E636" s="103">
        <v>0</v>
      </c>
      <c r="F636" s="103">
        <v>0</v>
      </c>
      <c r="G636" s="103">
        <v>0</v>
      </c>
      <c r="H636" s="30"/>
      <c r="I636" s="30"/>
      <c r="J636" s="486">
        <f t="shared" si="26"/>
        <v>2285.5999999999995</v>
      </c>
    </row>
    <row r="637" spans="1:10" s="4" customFormat="1" ht="22.5" customHeight="1" x14ac:dyDescent="0.25">
      <c r="A637" s="382" t="s">
        <v>643</v>
      </c>
      <c r="B637" s="438"/>
      <c r="C637" s="55" t="s">
        <v>39</v>
      </c>
      <c r="D637" s="30">
        <v>21395.399999999998</v>
      </c>
      <c r="E637" s="103">
        <v>671.8</v>
      </c>
      <c r="F637" s="103">
        <v>0</v>
      </c>
      <c r="G637" s="103">
        <v>200</v>
      </c>
      <c r="H637" s="30"/>
      <c r="I637" s="30"/>
      <c r="J637" s="56">
        <f t="shared" si="26"/>
        <v>22267.199999999997</v>
      </c>
    </row>
    <row r="638" spans="1:10" s="4" customFormat="1" ht="22.5" customHeight="1" x14ac:dyDescent="0.25">
      <c r="A638" s="390" t="s">
        <v>644</v>
      </c>
      <c r="B638" s="438"/>
      <c r="C638" s="55" t="s">
        <v>39</v>
      </c>
      <c r="D638" s="73">
        <v>5519.3099999999995</v>
      </c>
      <c r="E638" s="103">
        <v>0</v>
      </c>
      <c r="F638" s="103">
        <v>0</v>
      </c>
      <c r="G638" s="103">
        <v>0</v>
      </c>
      <c r="H638" s="30"/>
      <c r="I638" s="30"/>
      <c r="J638" s="56">
        <f t="shared" si="26"/>
        <v>5519.3099999999995</v>
      </c>
    </row>
    <row r="639" spans="1:10" s="4" customFormat="1" ht="22.5" customHeight="1" x14ac:dyDescent="0.25">
      <c r="A639" s="390" t="s">
        <v>645</v>
      </c>
      <c r="B639" s="438"/>
      <c r="C639" s="55" t="s">
        <v>39</v>
      </c>
      <c r="D639" s="30">
        <v>57764.02</v>
      </c>
      <c r="E639" s="30">
        <v>2254.5</v>
      </c>
      <c r="F639" s="103">
        <v>716.2</v>
      </c>
      <c r="G639" s="103">
        <v>499.7</v>
      </c>
      <c r="H639" s="30"/>
      <c r="I639" s="30"/>
      <c r="J639" s="56">
        <f t="shared" si="26"/>
        <v>61234.419999999991</v>
      </c>
    </row>
    <row r="640" spans="1:10" s="4" customFormat="1" ht="22.5" customHeight="1" x14ac:dyDescent="0.25">
      <c r="A640" s="390" t="s">
        <v>646</v>
      </c>
      <c r="B640" s="438"/>
      <c r="C640" s="55" t="s">
        <v>39</v>
      </c>
      <c r="D640" s="73">
        <v>2317.2199999999998</v>
      </c>
      <c r="E640" s="103">
        <v>0</v>
      </c>
      <c r="F640" s="103">
        <v>0</v>
      </c>
      <c r="G640" s="103">
        <v>0</v>
      </c>
      <c r="H640" s="103"/>
      <c r="I640" s="30"/>
      <c r="J640" s="56">
        <f t="shared" si="26"/>
        <v>2317.2199999999998</v>
      </c>
    </row>
    <row r="641" spans="1:10" s="4" customFormat="1" ht="22.5" customHeight="1" x14ac:dyDescent="0.25">
      <c r="A641" s="666" t="s">
        <v>647</v>
      </c>
      <c r="B641" s="667"/>
      <c r="C641" s="55" t="s">
        <v>39</v>
      </c>
      <c r="D641" s="73">
        <v>3971</v>
      </c>
      <c r="E641" s="103">
        <v>0</v>
      </c>
      <c r="F641" s="103">
        <v>0</v>
      </c>
      <c r="G641" s="103">
        <v>0</v>
      </c>
      <c r="H641" s="103"/>
      <c r="I641" s="30"/>
      <c r="J641" s="56">
        <f t="shared" si="26"/>
        <v>3971</v>
      </c>
    </row>
    <row r="642" spans="1:10" s="4" customFormat="1" ht="22.5" customHeight="1" x14ac:dyDescent="0.25">
      <c r="A642" s="390" t="s">
        <v>648</v>
      </c>
      <c r="B642" s="438"/>
      <c r="C642" s="55" t="s">
        <v>39</v>
      </c>
      <c r="D642" s="73">
        <v>30.2</v>
      </c>
      <c r="E642" s="103">
        <v>0</v>
      </c>
      <c r="F642" s="103">
        <v>0</v>
      </c>
      <c r="G642" s="103">
        <v>0</v>
      </c>
      <c r="H642" s="103"/>
      <c r="I642" s="30"/>
      <c r="J642" s="56">
        <f t="shared" si="26"/>
        <v>30.2</v>
      </c>
    </row>
    <row r="643" spans="1:10" s="4" customFormat="1" ht="22.5" customHeight="1" x14ac:dyDescent="0.25">
      <c r="A643" s="390" t="s">
        <v>649</v>
      </c>
      <c r="B643" s="438"/>
      <c r="C643" s="55" t="s">
        <v>39</v>
      </c>
      <c r="D643" s="73">
        <v>206.1</v>
      </c>
      <c r="E643" s="103">
        <v>0</v>
      </c>
      <c r="F643" s="103">
        <v>0</v>
      </c>
      <c r="G643" s="103">
        <v>0</v>
      </c>
      <c r="H643" s="103"/>
      <c r="I643" s="30"/>
      <c r="J643" s="56">
        <f t="shared" si="26"/>
        <v>206.1</v>
      </c>
    </row>
    <row r="644" spans="1:10" s="4" customFormat="1" ht="22.5" customHeight="1" x14ac:dyDescent="0.25">
      <c r="A644" s="390" t="s">
        <v>650</v>
      </c>
      <c r="B644" s="438"/>
      <c r="C644" s="55" t="s">
        <v>39</v>
      </c>
      <c r="D644" s="73">
        <v>321.7</v>
      </c>
      <c r="E644" s="103">
        <v>0</v>
      </c>
      <c r="F644" s="103">
        <v>0</v>
      </c>
      <c r="G644" s="103">
        <v>0</v>
      </c>
      <c r="H644" s="103"/>
      <c r="I644" s="30"/>
      <c r="J644" s="56">
        <f t="shared" si="26"/>
        <v>321.7</v>
      </c>
    </row>
    <row r="645" spans="1:10" s="4" customFormat="1" ht="22.5" customHeight="1" x14ac:dyDescent="0.25">
      <c r="A645" s="390" t="s">
        <v>651</v>
      </c>
      <c r="B645" s="438"/>
      <c r="C645" s="55" t="s">
        <v>39</v>
      </c>
      <c r="D645" s="73">
        <v>1717.36</v>
      </c>
      <c r="E645" s="103">
        <v>0</v>
      </c>
      <c r="F645" s="103">
        <v>0</v>
      </c>
      <c r="G645" s="103">
        <v>0</v>
      </c>
      <c r="H645" s="103"/>
      <c r="I645" s="30"/>
      <c r="J645" s="56">
        <f t="shared" si="26"/>
        <v>1717.36</v>
      </c>
    </row>
    <row r="646" spans="1:10" s="4" customFormat="1" ht="22.5" customHeight="1" x14ac:dyDescent="0.25">
      <c r="A646" s="390" t="s">
        <v>652</v>
      </c>
      <c r="B646" s="438"/>
      <c r="C646" s="55" t="s">
        <v>39</v>
      </c>
      <c r="D646" s="73">
        <v>3941</v>
      </c>
      <c r="E646" s="103">
        <v>0</v>
      </c>
      <c r="F646" s="103">
        <v>0</v>
      </c>
      <c r="G646" s="103">
        <v>0</v>
      </c>
      <c r="H646" s="103"/>
      <c r="I646" s="30"/>
      <c r="J646" s="56">
        <f t="shared" si="26"/>
        <v>3941</v>
      </c>
    </row>
    <row r="647" spans="1:10" s="4" customFormat="1" ht="22.5" customHeight="1" x14ac:dyDescent="0.25">
      <c r="A647" s="390" t="s">
        <v>653</v>
      </c>
      <c r="B647" s="438"/>
      <c r="C647" s="55" t="s">
        <v>39</v>
      </c>
      <c r="D647" s="73">
        <v>427.7</v>
      </c>
      <c r="E647" s="103">
        <v>0</v>
      </c>
      <c r="F647" s="103">
        <v>0</v>
      </c>
      <c r="G647" s="103">
        <v>0</v>
      </c>
      <c r="H647" s="103"/>
      <c r="I647" s="30"/>
      <c r="J647" s="56">
        <f t="shared" si="26"/>
        <v>427.7</v>
      </c>
    </row>
    <row r="648" spans="1:10" s="4" customFormat="1" ht="22.5" customHeight="1" x14ac:dyDescent="0.25">
      <c r="A648" s="390" t="s">
        <v>1067</v>
      </c>
      <c r="B648" s="438"/>
      <c r="C648" s="55" t="s">
        <v>39</v>
      </c>
      <c r="D648" s="59">
        <v>3598.6</v>
      </c>
      <c r="E648" s="103">
        <v>0</v>
      </c>
      <c r="F648" s="103">
        <v>0</v>
      </c>
      <c r="G648" s="103">
        <v>0</v>
      </c>
      <c r="H648" s="103"/>
      <c r="I648" s="30"/>
      <c r="J648" s="56">
        <f t="shared" si="26"/>
        <v>3598.6</v>
      </c>
    </row>
    <row r="649" spans="1:10" s="4" customFormat="1" ht="19.5" customHeight="1" x14ac:dyDescent="0.25">
      <c r="A649" s="390" t="s">
        <v>654</v>
      </c>
      <c r="B649" s="438"/>
      <c r="C649" s="55" t="s">
        <v>39</v>
      </c>
      <c r="D649" s="73">
        <v>4270.7</v>
      </c>
      <c r="E649" s="103">
        <v>0</v>
      </c>
      <c r="F649" s="103">
        <v>0</v>
      </c>
      <c r="G649" s="103">
        <v>0</v>
      </c>
      <c r="H649" s="103"/>
      <c r="I649" s="30"/>
      <c r="J649" s="56">
        <f t="shared" si="26"/>
        <v>4270.7</v>
      </c>
    </row>
    <row r="650" spans="1:10" s="4" customFormat="1" ht="23.25" customHeight="1" x14ac:dyDescent="0.25">
      <c r="A650" s="390" t="s">
        <v>655</v>
      </c>
      <c r="B650" s="438"/>
      <c r="C650" s="55" t="s">
        <v>39</v>
      </c>
      <c r="D650" s="59">
        <v>227.39999999999998</v>
      </c>
      <c r="E650" s="103">
        <v>0</v>
      </c>
      <c r="F650" s="103">
        <v>0</v>
      </c>
      <c r="G650" s="103">
        <v>0</v>
      </c>
      <c r="H650" s="103"/>
      <c r="I650" s="30"/>
      <c r="J650" s="56">
        <f t="shared" si="26"/>
        <v>227.39999999999998</v>
      </c>
    </row>
    <row r="651" spans="1:10" s="4" customFormat="1" ht="21" customHeight="1" x14ac:dyDescent="0.25">
      <c r="A651" s="390" t="s">
        <v>656</v>
      </c>
      <c r="B651" s="438"/>
      <c r="C651" s="55" t="s">
        <v>39</v>
      </c>
      <c r="D651" s="59">
        <v>25150.219999999998</v>
      </c>
      <c r="E651" s="103">
        <v>0</v>
      </c>
      <c r="F651" s="103">
        <v>0</v>
      </c>
      <c r="G651" s="103">
        <v>0</v>
      </c>
      <c r="H651" s="103"/>
      <c r="I651" s="30"/>
      <c r="J651" s="56">
        <f t="shared" si="26"/>
        <v>25150.219999999998</v>
      </c>
    </row>
    <row r="652" spans="1:10" s="4" customFormat="1" ht="22.5" customHeight="1" x14ac:dyDescent="0.25">
      <c r="A652" s="390" t="s">
        <v>657</v>
      </c>
      <c r="B652" s="438"/>
      <c r="C652" s="55" t="s">
        <v>39</v>
      </c>
      <c r="D652" s="73">
        <v>47199.450000000004</v>
      </c>
      <c r="E652" s="103">
        <v>0</v>
      </c>
      <c r="F652" s="103">
        <v>0</v>
      </c>
      <c r="G652" s="103">
        <v>0</v>
      </c>
      <c r="H652" s="103"/>
      <c r="I652" s="30"/>
      <c r="J652" s="56">
        <f t="shared" si="26"/>
        <v>47199.450000000004</v>
      </c>
    </row>
    <row r="653" spans="1:10" s="4" customFormat="1" ht="22.5" customHeight="1" x14ac:dyDescent="0.25">
      <c r="A653" s="390" t="s">
        <v>658</v>
      </c>
      <c r="B653" s="438"/>
      <c r="C653" s="55" t="s">
        <v>39</v>
      </c>
      <c r="D653" s="73">
        <v>396</v>
      </c>
      <c r="E653" s="103">
        <v>0</v>
      </c>
      <c r="F653" s="103">
        <v>0</v>
      </c>
      <c r="G653" s="103">
        <v>0</v>
      </c>
      <c r="H653" s="103"/>
      <c r="I653" s="30"/>
      <c r="J653" s="56">
        <f t="shared" si="26"/>
        <v>396</v>
      </c>
    </row>
    <row r="654" spans="1:10" s="4" customFormat="1" ht="22.5" customHeight="1" x14ac:dyDescent="0.25">
      <c r="A654" s="390" t="s">
        <v>659</v>
      </c>
      <c r="B654" s="438"/>
      <c r="C654" s="55" t="s">
        <v>39</v>
      </c>
      <c r="D654" s="73">
        <v>287.7</v>
      </c>
      <c r="E654" s="103">
        <v>0</v>
      </c>
      <c r="F654" s="103">
        <v>0</v>
      </c>
      <c r="G654" s="103">
        <v>0</v>
      </c>
      <c r="H654" s="103"/>
      <c r="I654" s="30"/>
      <c r="J654" s="56">
        <f t="shared" si="26"/>
        <v>287.7</v>
      </c>
    </row>
    <row r="655" spans="1:10" s="4" customFormat="1" ht="22.5" customHeight="1" x14ac:dyDescent="0.25">
      <c r="A655" s="390" t="s">
        <v>660</v>
      </c>
      <c r="B655" s="438"/>
      <c r="C655" s="55" t="s">
        <v>39</v>
      </c>
      <c r="D655" s="73">
        <v>2532.6499999999996</v>
      </c>
      <c r="E655" s="103">
        <v>0</v>
      </c>
      <c r="F655" s="103">
        <v>0</v>
      </c>
      <c r="G655" s="103">
        <v>0</v>
      </c>
      <c r="H655" s="103"/>
      <c r="I655" s="30"/>
      <c r="J655" s="56">
        <f t="shared" si="26"/>
        <v>2532.6499999999996</v>
      </c>
    </row>
    <row r="656" spans="1:10" s="4" customFormat="1" ht="22.5" customHeight="1" x14ac:dyDescent="0.25">
      <c r="A656" s="390" t="s">
        <v>661</v>
      </c>
      <c r="B656" s="438"/>
      <c r="C656" s="55" t="s">
        <v>39</v>
      </c>
      <c r="D656" s="59">
        <v>125069.96999999997</v>
      </c>
      <c r="E656" s="103">
        <v>0</v>
      </c>
      <c r="F656" s="103">
        <v>0</v>
      </c>
      <c r="G656" s="103">
        <v>0</v>
      </c>
      <c r="H656" s="103"/>
      <c r="I656" s="30"/>
      <c r="J656" s="56">
        <f t="shared" ref="J656:J687" si="27">SUM(D656:I656)</f>
        <v>125069.96999999997</v>
      </c>
    </row>
    <row r="657" spans="1:10" s="4" customFormat="1" ht="22.5" customHeight="1" x14ac:dyDescent="0.25">
      <c r="A657" s="394" t="s">
        <v>662</v>
      </c>
      <c r="B657" s="440"/>
      <c r="C657" s="54" t="s">
        <v>39</v>
      </c>
      <c r="D657" s="73">
        <v>159.4</v>
      </c>
      <c r="E657" s="103">
        <v>0</v>
      </c>
      <c r="F657" s="103">
        <v>0</v>
      </c>
      <c r="G657" s="103">
        <v>0</v>
      </c>
      <c r="H657" s="103"/>
      <c r="I657" s="30"/>
      <c r="J657" s="56">
        <f t="shared" si="27"/>
        <v>159.4</v>
      </c>
    </row>
    <row r="658" spans="1:10" s="4" customFormat="1" ht="22.5" customHeight="1" x14ac:dyDescent="0.25">
      <c r="A658" s="382" t="s">
        <v>1213</v>
      </c>
      <c r="B658" s="440"/>
      <c r="C658" s="54" t="s">
        <v>39</v>
      </c>
      <c r="D658" s="59">
        <v>1828.2</v>
      </c>
      <c r="E658" s="103">
        <v>0</v>
      </c>
      <c r="F658" s="419">
        <v>270</v>
      </c>
      <c r="G658" s="419">
        <v>110.8</v>
      </c>
      <c r="H658" s="419"/>
      <c r="I658" s="419"/>
      <c r="J658" s="56">
        <f t="shared" si="27"/>
        <v>2209</v>
      </c>
    </row>
    <row r="659" spans="1:10" s="4" customFormat="1" ht="22.5" customHeight="1" x14ac:dyDescent="0.25">
      <c r="A659" s="382" t="s">
        <v>1214</v>
      </c>
      <c r="B659" s="440"/>
      <c r="C659" s="54" t="s">
        <v>39</v>
      </c>
      <c r="D659" s="73">
        <v>1368.2</v>
      </c>
      <c r="E659" s="103">
        <v>0</v>
      </c>
      <c r="F659" s="500">
        <v>0</v>
      </c>
      <c r="G659" s="500">
        <v>0</v>
      </c>
      <c r="H659" s="500"/>
      <c r="I659" s="500"/>
      <c r="J659" s="56">
        <f t="shared" si="27"/>
        <v>1368.2</v>
      </c>
    </row>
    <row r="660" spans="1:10" s="4" customFormat="1" ht="22.5" customHeight="1" x14ac:dyDescent="0.25">
      <c r="A660" s="390" t="s">
        <v>663</v>
      </c>
      <c r="B660" s="438"/>
      <c r="C660" s="55" t="s">
        <v>39</v>
      </c>
      <c r="D660" s="73">
        <v>130639.74999999997</v>
      </c>
      <c r="E660" s="103">
        <v>0</v>
      </c>
      <c r="F660" s="500">
        <v>0</v>
      </c>
      <c r="G660" s="500">
        <v>0</v>
      </c>
      <c r="H660" s="103"/>
      <c r="I660" s="30"/>
      <c r="J660" s="56">
        <f t="shared" si="27"/>
        <v>130639.74999999997</v>
      </c>
    </row>
    <row r="661" spans="1:10" s="4" customFormat="1" ht="22.5" customHeight="1" x14ac:dyDescent="0.25">
      <c r="A661" s="382" t="s">
        <v>664</v>
      </c>
      <c r="B661" s="438"/>
      <c r="C661" s="55" t="s">
        <v>39</v>
      </c>
      <c r="D661" s="73">
        <v>983.63</v>
      </c>
      <c r="E661" s="103">
        <v>0</v>
      </c>
      <c r="F661" s="500">
        <v>0</v>
      </c>
      <c r="G661" s="500">
        <v>0</v>
      </c>
      <c r="H661" s="103"/>
      <c r="I661" s="30"/>
      <c r="J661" s="56">
        <f t="shared" si="27"/>
        <v>983.63</v>
      </c>
    </row>
    <row r="662" spans="1:10" s="4" customFormat="1" ht="22.5" customHeight="1" x14ac:dyDescent="0.25">
      <c r="A662" s="390" t="s">
        <v>665</v>
      </c>
      <c r="B662" s="438"/>
      <c r="C662" s="55" t="s">
        <v>39</v>
      </c>
      <c r="D662" s="73">
        <v>2589.6999999999998</v>
      </c>
      <c r="E662" s="103">
        <v>0</v>
      </c>
      <c r="F662" s="500">
        <v>0</v>
      </c>
      <c r="G662" s="500">
        <v>0</v>
      </c>
      <c r="H662" s="103"/>
      <c r="I662" s="30"/>
      <c r="J662" s="56">
        <f t="shared" si="27"/>
        <v>2589.6999999999998</v>
      </c>
    </row>
    <row r="663" spans="1:10" s="4" customFormat="1" ht="22.5" customHeight="1" x14ac:dyDescent="0.25">
      <c r="A663" s="390" t="s">
        <v>1145</v>
      </c>
      <c r="B663" s="438"/>
      <c r="C663" s="55" t="s">
        <v>39</v>
      </c>
      <c r="D663" s="73">
        <v>441.4</v>
      </c>
      <c r="E663" s="103">
        <v>0</v>
      </c>
      <c r="F663" s="500">
        <v>0</v>
      </c>
      <c r="G663" s="500">
        <v>0</v>
      </c>
      <c r="H663" s="103"/>
      <c r="I663" s="30"/>
      <c r="J663" s="56">
        <f t="shared" si="27"/>
        <v>441.4</v>
      </c>
    </row>
    <row r="664" spans="1:10" s="4" customFormat="1" ht="22.5" customHeight="1" x14ac:dyDescent="0.25">
      <c r="A664" s="390" t="s">
        <v>666</v>
      </c>
      <c r="B664" s="438"/>
      <c r="C664" s="55" t="s">
        <v>39</v>
      </c>
      <c r="D664" s="73">
        <v>84.1</v>
      </c>
      <c r="E664" s="103">
        <v>0</v>
      </c>
      <c r="F664" s="500">
        <v>0</v>
      </c>
      <c r="G664" s="500">
        <v>0</v>
      </c>
      <c r="H664" s="103"/>
      <c r="I664" s="30"/>
      <c r="J664" s="56">
        <f t="shared" si="27"/>
        <v>84.1</v>
      </c>
    </row>
    <row r="665" spans="1:10" s="4" customFormat="1" ht="22.5" customHeight="1" x14ac:dyDescent="0.25">
      <c r="A665" s="390" t="s">
        <v>667</v>
      </c>
      <c r="B665" s="438"/>
      <c r="C665" s="55" t="s">
        <v>39</v>
      </c>
      <c r="D665" s="59">
        <v>2480.4300000000003</v>
      </c>
      <c r="E665" s="103">
        <v>0</v>
      </c>
      <c r="F665" s="500">
        <v>0</v>
      </c>
      <c r="G665" s="500">
        <v>0</v>
      </c>
      <c r="H665" s="103"/>
      <c r="I665" s="30"/>
      <c r="J665" s="56">
        <f t="shared" si="27"/>
        <v>2480.4300000000003</v>
      </c>
    </row>
    <row r="666" spans="1:10" s="4" customFormat="1" ht="22.5" customHeight="1" x14ac:dyDescent="0.25">
      <c r="A666" s="390" t="s">
        <v>1102</v>
      </c>
      <c r="B666" s="438"/>
      <c r="C666" s="55" t="s">
        <v>39</v>
      </c>
      <c r="D666" s="73">
        <v>1604.9</v>
      </c>
      <c r="E666" s="103">
        <v>0</v>
      </c>
      <c r="F666" s="500">
        <v>0</v>
      </c>
      <c r="G666" s="500">
        <v>0</v>
      </c>
      <c r="H666" s="103"/>
      <c r="I666" s="30"/>
      <c r="J666" s="56">
        <f t="shared" si="27"/>
        <v>1604.9</v>
      </c>
    </row>
    <row r="667" spans="1:10" s="4" customFormat="1" ht="22.5" customHeight="1" x14ac:dyDescent="0.25">
      <c r="A667" s="382" t="s">
        <v>668</v>
      </c>
      <c r="B667" s="438"/>
      <c r="C667" s="55" t="s">
        <v>39</v>
      </c>
      <c r="D667" s="73">
        <v>592.1</v>
      </c>
      <c r="E667" s="103">
        <v>0</v>
      </c>
      <c r="F667" s="500">
        <v>0</v>
      </c>
      <c r="G667" s="500">
        <v>0</v>
      </c>
      <c r="H667" s="103"/>
      <c r="I667" s="30"/>
      <c r="J667" s="56">
        <f t="shared" si="27"/>
        <v>592.1</v>
      </c>
    </row>
    <row r="668" spans="1:10" s="4" customFormat="1" ht="22.5" customHeight="1" x14ac:dyDescent="0.25">
      <c r="A668" s="382" t="s">
        <v>1068</v>
      </c>
      <c r="B668" s="438"/>
      <c r="C668" s="55" t="s">
        <v>39</v>
      </c>
      <c r="D668" s="73">
        <v>55</v>
      </c>
      <c r="E668" s="103">
        <v>0</v>
      </c>
      <c r="F668" s="500">
        <v>0</v>
      </c>
      <c r="G668" s="500">
        <v>0</v>
      </c>
      <c r="H668" s="103"/>
      <c r="I668" s="30"/>
      <c r="J668" s="56">
        <f t="shared" si="27"/>
        <v>55</v>
      </c>
    </row>
    <row r="669" spans="1:10" s="4" customFormat="1" ht="22.5" customHeight="1" x14ac:dyDescent="0.25">
      <c r="A669" s="390" t="s">
        <v>669</v>
      </c>
      <c r="B669" s="438"/>
      <c r="C669" s="55" t="s">
        <v>39</v>
      </c>
      <c r="D669" s="59">
        <v>260.2</v>
      </c>
      <c r="E669" s="103">
        <v>0</v>
      </c>
      <c r="F669" s="500">
        <v>0</v>
      </c>
      <c r="G669" s="500">
        <v>0</v>
      </c>
      <c r="H669" s="103"/>
      <c r="I669" s="30"/>
      <c r="J669" s="56">
        <f t="shared" si="27"/>
        <v>260.2</v>
      </c>
    </row>
    <row r="670" spans="1:10" s="4" customFormat="1" ht="22.5" customHeight="1" x14ac:dyDescent="0.25">
      <c r="A670" s="390" t="s">
        <v>670</v>
      </c>
      <c r="B670" s="438"/>
      <c r="C670" s="55" t="s">
        <v>39</v>
      </c>
      <c r="D670" s="73">
        <v>81.3</v>
      </c>
      <c r="E670" s="103">
        <v>0</v>
      </c>
      <c r="F670" s="500">
        <v>0</v>
      </c>
      <c r="G670" s="500">
        <v>0</v>
      </c>
      <c r="H670" s="103"/>
      <c r="I670" s="30"/>
      <c r="J670" s="56">
        <f t="shared" si="27"/>
        <v>81.3</v>
      </c>
    </row>
    <row r="671" spans="1:10" s="4" customFormat="1" ht="22.5" customHeight="1" x14ac:dyDescent="0.25">
      <c r="A671" s="390" t="s">
        <v>671</v>
      </c>
      <c r="B671" s="438"/>
      <c r="C671" s="55" t="s">
        <v>39</v>
      </c>
      <c r="D671" s="73">
        <v>1533.5</v>
      </c>
      <c r="E671" s="103">
        <v>0</v>
      </c>
      <c r="F671" s="500">
        <v>0</v>
      </c>
      <c r="G671" s="500">
        <v>0</v>
      </c>
      <c r="H671" s="103"/>
      <c r="I671" s="30"/>
      <c r="J671" s="56">
        <f t="shared" si="27"/>
        <v>1533.5</v>
      </c>
    </row>
    <row r="672" spans="1:10" s="4" customFormat="1" ht="22.5" customHeight="1" x14ac:dyDescent="0.25">
      <c r="A672" s="390" t="s">
        <v>672</v>
      </c>
      <c r="B672" s="438"/>
      <c r="C672" s="55" t="s">
        <v>39</v>
      </c>
      <c r="D672" s="59">
        <v>4316.6000000000004</v>
      </c>
      <c r="E672" s="103">
        <v>0</v>
      </c>
      <c r="F672" s="500">
        <v>0</v>
      </c>
      <c r="G672" s="500">
        <v>0</v>
      </c>
      <c r="H672" s="103"/>
      <c r="I672" s="30"/>
      <c r="J672" s="56">
        <f t="shared" si="27"/>
        <v>4316.6000000000004</v>
      </c>
    </row>
    <row r="673" spans="1:10" s="4" customFormat="1" ht="22.5" customHeight="1" x14ac:dyDescent="0.25">
      <c r="A673" s="390" t="s">
        <v>673</v>
      </c>
      <c r="B673" s="438"/>
      <c r="C673" s="55" t="s">
        <v>39</v>
      </c>
      <c r="D673" s="59">
        <v>2173.6</v>
      </c>
      <c r="E673" s="103">
        <v>0</v>
      </c>
      <c r="F673" s="500">
        <v>0</v>
      </c>
      <c r="G673" s="500">
        <v>0</v>
      </c>
      <c r="H673" s="103"/>
      <c r="I673" s="30"/>
      <c r="J673" s="56">
        <f t="shared" si="27"/>
        <v>2173.6</v>
      </c>
    </row>
    <row r="674" spans="1:10" s="4" customFormat="1" ht="22.5" customHeight="1" x14ac:dyDescent="0.25">
      <c r="A674" s="390" t="s">
        <v>674</v>
      </c>
      <c r="B674" s="438"/>
      <c r="C674" s="55" t="s">
        <v>39</v>
      </c>
      <c r="D674" s="73">
        <v>348.64</v>
      </c>
      <c r="E674" s="103">
        <v>0</v>
      </c>
      <c r="F674" s="500">
        <v>0</v>
      </c>
      <c r="G674" s="500">
        <v>0</v>
      </c>
      <c r="H674" s="103"/>
      <c r="I674" s="30"/>
      <c r="J674" s="56">
        <f t="shared" si="27"/>
        <v>348.64</v>
      </c>
    </row>
    <row r="675" spans="1:10" s="4" customFormat="1" ht="22.5" customHeight="1" x14ac:dyDescent="0.25">
      <c r="A675" s="390" t="s">
        <v>675</v>
      </c>
      <c r="B675" s="438"/>
      <c r="C675" s="55" t="s">
        <v>39</v>
      </c>
      <c r="D675" s="73">
        <v>2745</v>
      </c>
      <c r="E675" s="103">
        <v>0</v>
      </c>
      <c r="F675" s="500">
        <v>0</v>
      </c>
      <c r="G675" s="500">
        <v>0</v>
      </c>
      <c r="H675" s="103"/>
      <c r="I675" s="30"/>
      <c r="J675" s="56">
        <f t="shared" si="27"/>
        <v>2745</v>
      </c>
    </row>
    <row r="676" spans="1:10" s="4" customFormat="1" ht="22.5" customHeight="1" x14ac:dyDescent="0.25">
      <c r="A676" s="390" t="s">
        <v>676</v>
      </c>
      <c r="B676" s="438"/>
      <c r="C676" s="55" t="s">
        <v>39</v>
      </c>
      <c r="D676" s="73">
        <v>2245.8000000000002</v>
      </c>
      <c r="E676" s="103">
        <v>0</v>
      </c>
      <c r="F676" s="500">
        <v>0</v>
      </c>
      <c r="G676" s="500">
        <v>0</v>
      </c>
      <c r="H676" s="103"/>
      <c r="I676" s="30"/>
      <c r="J676" s="56">
        <f t="shared" si="27"/>
        <v>2245.8000000000002</v>
      </c>
    </row>
    <row r="677" spans="1:10" s="4" customFormat="1" ht="22.5" customHeight="1" x14ac:dyDescent="0.25">
      <c r="A677" s="390" t="s">
        <v>677</v>
      </c>
      <c r="B677" s="438"/>
      <c r="C677" s="55" t="s">
        <v>39</v>
      </c>
      <c r="D677" s="73">
        <v>394.2</v>
      </c>
      <c r="E677" s="103">
        <v>0</v>
      </c>
      <c r="F677" s="500">
        <v>0</v>
      </c>
      <c r="G677" s="500">
        <v>0</v>
      </c>
      <c r="H677" s="103"/>
      <c r="I677" s="30"/>
      <c r="J677" s="56">
        <f t="shared" si="27"/>
        <v>394.2</v>
      </c>
    </row>
    <row r="678" spans="1:10" s="4" customFormat="1" ht="22.5" customHeight="1" x14ac:dyDescent="0.25">
      <c r="A678" s="390" t="s">
        <v>1070</v>
      </c>
      <c r="B678" s="438"/>
      <c r="C678" s="55" t="s">
        <v>39</v>
      </c>
      <c r="D678" s="73">
        <v>28776.100000000002</v>
      </c>
      <c r="E678" s="103">
        <v>1245.3</v>
      </c>
      <c r="F678" s="500">
        <v>0</v>
      </c>
      <c r="G678" s="103">
        <v>43</v>
      </c>
      <c r="H678" s="30"/>
      <c r="I678" s="30"/>
      <c r="J678" s="56">
        <f t="shared" si="27"/>
        <v>30064.400000000001</v>
      </c>
    </row>
    <row r="679" spans="1:10" s="4" customFormat="1" ht="22.5" customHeight="1" x14ac:dyDescent="0.25">
      <c r="A679" s="390" t="s">
        <v>678</v>
      </c>
      <c r="B679" s="438"/>
      <c r="C679" s="55" t="s">
        <v>39</v>
      </c>
      <c r="D679" s="73">
        <v>17859.71</v>
      </c>
      <c r="E679" s="103">
        <v>0</v>
      </c>
      <c r="F679" s="500">
        <v>0</v>
      </c>
      <c r="G679" s="103">
        <v>0</v>
      </c>
      <c r="H679" s="103"/>
      <c r="I679" s="30"/>
      <c r="J679" s="56">
        <f t="shared" si="27"/>
        <v>17859.71</v>
      </c>
    </row>
    <row r="680" spans="1:10" s="4" customFormat="1" ht="22.5" customHeight="1" x14ac:dyDescent="0.25">
      <c r="A680" s="390" t="s">
        <v>1071</v>
      </c>
      <c r="B680" s="438"/>
      <c r="C680" s="55" t="s">
        <v>39</v>
      </c>
      <c r="D680" s="73">
        <v>32</v>
      </c>
      <c r="E680" s="103">
        <v>0</v>
      </c>
      <c r="F680" s="500">
        <v>0</v>
      </c>
      <c r="G680" s="103">
        <v>0</v>
      </c>
      <c r="H680" s="103"/>
      <c r="I680" s="30"/>
      <c r="J680" s="56">
        <f t="shared" si="27"/>
        <v>32</v>
      </c>
    </row>
    <row r="681" spans="1:10" s="4" customFormat="1" ht="22.5" customHeight="1" x14ac:dyDescent="0.25">
      <c r="A681" s="666" t="s">
        <v>1008</v>
      </c>
      <c r="B681" s="667"/>
      <c r="C681" s="55" t="s">
        <v>39</v>
      </c>
      <c r="D681" s="59">
        <v>5941.8</v>
      </c>
      <c r="E681" s="103">
        <v>0</v>
      </c>
      <c r="F681" s="500">
        <v>0</v>
      </c>
      <c r="G681" s="103">
        <v>74.2</v>
      </c>
      <c r="H681" s="103"/>
      <c r="I681" s="30"/>
      <c r="J681" s="56">
        <f t="shared" si="27"/>
        <v>6016</v>
      </c>
    </row>
    <row r="682" spans="1:10" s="4" customFormat="1" ht="22.5" customHeight="1" x14ac:dyDescent="0.25">
      <c r="A682" s="390" t="s">
        <v>679</v>
      </c>
      <c r="B682" s="438"/>
      <c r="C682" s="55" t="s">
        <v>39</v>
      </c>
      <c r="D682" s="59">
        <v>182.2</v>
      </c>
      <c r="E682" s="103">
        <v>0</v>
      </c>
      <c r="F682" s="500">
        <v>0</v>
      </c>
      <c r="G682" s="103">
        <v>0</v>
      </c>
      <c r="H682" s="103"/>
      <c r="I682" s="30"/>
      <c r="J682" s="56">
        <f t="shared" si="27"/>
        <v>182.2</v>
      </c>
    </row>
    <row r="683" spans="1:10" s="4" customFormat="1" ht="22.5" customHeight="1" x14ac:dyDescent="0.25">
      <c r="A683" s="390" t="s">
        <v>680</v>
      </c>
      <c r="B683" s="438"/>
      <c r="C683" s="55" t="s">
        <v>39</v>
      </c>
      <c r="D683" s="73">
        <v>1106.3</v>
      </c>
      <c r="E683" s="103">
        <v>0</v>
      </c>
      <c r="F683" s="500">
        <v>0</v>
      </c>
      <c r="G683" s="103">
        <v>0</v>
      </c>
      <c r="H683" s="103"/>
      <c r="I683" s="30"/>
      <c r="J683" s="56">
        <f t="shared" si="27"/>
        <v>1106.3</v>
      </c>
    </row>
    <row r="684" spans="1:10" s="4" customFormat="1" ht="22.5" customHeight="1" x14ac:dyDescent="0.25">
      <c r="A684" s="390" t="s">
        <v>681</v>
      </c>
      <c r="B684" s="438"/>
      <c r="C684" s="55" t="s">
        <v>39</v>
      </c>
      <c r="D684" s="73">
        <v>1018.5</v>
      </c>
      <c r="E684" s="103">
        <v>0</v>
      </c>
      <c r="F684" s="500">
        <v>0</v>
      </c>
      <c r="G684" s="103">
        <v>0</v>
      </c>
      <c r="H684" s="103"/>
      <c r="I684" s="30"/>
      <c r="J684" s="56">
        <f t="shared" si="27"/>
        <v>1018.5</v>
      </c>
    </row>
    <row r="685" spans="1:10" s="4" customFormat="1" ht="22.5" customHeight="1" x14ac:dyDescent="0.25">
      <c r="A685" s="390" t="s">
        <v>682</v>
      </c>
      <c r="B685" s="438"/>
      <c r="C685" s="55" t="s">
        <v>39</v>
      </c>
      <c r="D685" s="73">
        <v>958.6</v>
      </c>
      <c r="E685" s="103">
        <v>0</v>
      </c>
      <c r="F685" s="500">
        <v>0</v>
      </c>
      <c r="G685" s="103">
        <v>0</v>
      </c>
      <c r="H685" s="103"/>
      <c r="I685" s="30"/>
      <c r="J685" s="56">
        <f t="shared" si="27"/>
        <v>958.6</v>
      </c>
    </row>
    <row r="686" spans="1:10" s="4" customFormat="1" ht="22.5" customHeight="1" x14ac:dyDescent="0.25">
      <c r="A686" s="390" t="s">
        <v>1144</v>
      </c>
      <c r="B686" s="438"/>
      <c r="C686" s="55" t="s">
        <v>39</v>
      </c>
      <c r="D686" s="73">
        <v>2500</v>
      </c>
      <c r="E686" s="103">
        <v>0</v>
      </c>
      <c r="F686" s="500">
        <v>0</v>
      </c>
      <c r="G686" s="103">
        <v>0</v>
      </c>
      <c r="H686" s="103"/>
      <c r="I686" s="30"/>
      <c r="J686" s="56">
        <f t="shared" si="27"/>
        <v>2500</v>
      </c>
    </row>
    <row r="687" spans="1:10" s="4" customFormat="1" ht="22.5" customHeight="1" x14ac:dyDescent="0.25">
      <c r="A687" s="390" t="s">
        <v>683</v>
      </c>
      <c r="B687" s="438"/>
      <c r="C687" s="55" t="s">
        <v>39</v>
      </c>
      <c r="D687" s="73">
        <v>497.56000000000006</v>
      </c>
      <c r="E687" s="103">
        <v>0</v>
      </c>
      <c r="F687" s="500">
        <v>0</v>
      </c>
      <c r="G687" s="103">
        <v>0</v>
      </c>
      <c r="H687" s="103"/>
      <c r="I687" s="30"/>
      <c r="J687" s="56">
        <f t="shared" si="27"/>
        <v>497.56000000000006</v>
      </c>
    </row>
    <row r="688" spans="1:10" s="4" customFormat="1" ht="22.5" customHeight="1" x14ac:dyDescent="0.25">
      <c r="A688" s="390" t="s">
        <v>684</v>
      </c>
      <c r="B688" s="438"/>
      <c r="C688" s="55" t="s">
        <v>39</v>
      </c>
      <c r="D688" s="73">
        <v>107.6</v>
      </c>
      <c r="E688" s="103">
        <v>0</v>
      </c>
      <c r="F688" s="500">
        <v>0</v>
      </c>
      <c r="G688" s="103">
        <v>0</v>
      </c>
      <c r="H688" s="103"/>
      <c r="I688" s="30"/>
      <c r="J688" s="56">
        <f t="shared" ref="J688:J720" si="28">SUM(D688:I688)</f>
        <v>107.6</v>
      </c>
    </row>
    <row r="689" spans="1:10" s="4" customFormat="1" ht="22.5" customHeight="1" x14ac:dyDescent="0.25">
      <c r="A689" s="390" t="s">
        <v>685</v>
      </c>
      <c r="B689" s="438"/>
      <c r="C689" s="55" t="s">
        <v>39</v>
      </c>
      <c r="D689" s="73">
        <v>46.9</v>
      </c>
      <c r="E689" s="103">
        <v>0</v>
      </c>
      <c r="F689" s="500">
        <v>0</v>
      </c>
      <c r="G689" s="103">
        <v>0</v>
      </c>
      <c r="H689" s="103"/>
      <c r="I689" s="30"/>
      <c r="J689" s="56">
        <f t="shared" si="28"/>
        <v>46.9</v>
      </c>
    </row>
    <row r="690" spans="1:10" s="4" customFormat="1" ht="22.5" customHeight="1" x14ac:dyDescent="0.25">
      <c r="A690" s="393" t="s">
        <v>1290</v>
      </c>
      <c r="B690" s="438"/>
      <c r="C690" s="55" t="s">
        <v>39</v>
      </c>
      <c r="D690" s="73">
        <v>0</v>
      </c>
      <c r="E690" s="103">
        <v>0</v>
      </c>
      <c r="F690" s="500">
        <v>0</v>
      </c>
      <c r="G690" s="103">
        <v>136.80000000000001</v>
      </c>
      <c r="H690" s="103"/>
      <c r="I690" s="30"/>
      <c r="J690" s="56">
        <f t="shared" si="28"/>
        <v>136.80000000000001</v>
      </c>
    </row>
    <row r="691" spans="1:10" s="4" customFormat="1" ht="22.5" customHeight="1" x14ac:dyDescent="0.25">
      <c r="A691" s="390" t="s">
        <v>686</v>
      </c>
      <c r="B691" s="438"/>
      <c r="C691" s="55" t="s">
        <v>39</v>
      </c>
      <c r="D691" s="73">
        <v>1647.2</v>
      </c>
      <c r="E691" s="103">
        <v>0</v>
      </c>
      <c r="F691" s="500">
        <v>0</v>
      </c>
      <c r="G691" s="103">
        <v>0</v>
      </c>
      <c r="H691" s="103"/>
      <c r="I691" s="30"/>
      <c r="J691" s="56">
        <f t="shared" si="28"/>
        <v>1647.2</v>
      </c>
    </row>
    <row r="692" spans="1:10" s="4" customFormat="1" ht="22.5" customHeight="1" x14ac:dyDescent="0.25">
      <c r="A692" s="390" t="s">
        <v>687</v>
      </c>
      <c r="B692" s="438"/>
      <c r="C692" s="55" t="s">
        <v>39</v>
      </c>
      <c r="D692" s="73">
        <v>55.4</v>
      </c>
      <c r="E692" s="103">
        <v>0</v>
      </c>
      <c r="F692" s="500">
        <v>0</v>
      </c>
      <c r="G692" s="103">
        <v>0</v>
      </c>
      <c r="H692" s="103"/>
      <c r="I692" s="30"/>
      <c r="J692" s="56">
        <f t="shared" si="28"/>
        <v>55.4</v>
      </c>
    </row>
    <row r="693" spans="1:10" s="4" customFormat="1" ht="22.5" customHeight="1" x14ac:dyDescent="0.25">
      <c r="A693" s="390" t="s">
        <v>688</v>
      </c>
      <c r="B693" s="438"/>
      <c r="C693" s="55" t="s">
        <v>39</v>
      </c>
      <c r="D693" s="73">
        <v>455.7</v>
      </c>
      <c r="E693" s="103">
        <v>0</v>
      </c>
      <c r="F693" s="500">
        <v>0</v>
      </c>
      <c r="G693" s="103">
        <v>0</v>
      </c>
      <c r="H693" s="103"/>
      <c r="I693" s="30"/>
      <c r="J693" s="56">
        <f t="shared" si="28"/>
        <v>455.7</v>
      </c>
    </row>
    <row r="694" spans="1:10" s="4" customFormat="1" ht="22.5" customHeight="1" x14ac:dyDescent="0.25">
      <c r="A694" s="390" t="s">
        <v>689</v>
      </c>
      <c r="B694" s="438"/>
      <c r="C694" s="55" t="s">
        <v>39</v>
      </c>
      <c r="D694" s="73">
        <v>146.9</v>
      </c>
      <c r="E694" s="103">
        <v>0</v>
      </c>
      <c r="F694" s="500">
        <v>0</v>
      </c>
      <c r="G694" s="103">
        <v>0</v>
      </c>
      <c r="H694" s="103"/>
      <c r="I694" s="30"/>
      <c r="J694" s="56">
        <f t="shared" si="28"/>
        <v>146.9</v>
      </c>
    </row>
    <row r="695" spans="1:10" s="4" customFormat="1" ht="22.5" customHeight="1" x14ac:dyDescent="0.25">
      <c r="A695" s="390" t="s">
        <v>1080</v>
      </c>
      <c r="B695" s="438"/>
      <c r="C695" s="55" t="s">
        <v>39</v>
      </c>
      <c r="D695" s="73">
        <v>782</v>
      </c>
      <c r="E695" s="103">
        <v>0</v>
      </c>
      <c r="F695" s="500">
        <v>0</v>
      </c>
      <c r="G695" s="103">
        <v>0</v>
      </c>
      <c r="H695" s="103"/>
      <c r="I695" s="30"/>
      <c r="J695" s="56">
        <f t="shared" si="28"/>
        <v>782</v>
      </c>
    </row>
    <row r="696" spans="1:10" s="4" customFormat="1" ht="22.5" customHeight="1" x14ac:dyDescent="0.25">
      <c r="A696" s="390" t="s">
        <v>1187</v>
      </c>
      <c r="B696" s="438"/>
      <c r="C696" s="55" t="s">
        <v>39</v>
      </c>
      <c r="D696" s="73">
        <v>2599.7200000000003</v>
      </c>
      <c r="E696" s="103">
        <v>0</v>
      </c>
      <c r="F696" s="500">
        <v>0</v>
      </c>
      <c r="G696" s="103">
        <v>0</v>
      </c>
      <c r="H696" s="103"/>
      <c r="I696" s="30"/>
      <c r="J696" s="56">
        <f t="shared" si="28"/>
        <v>2599.7200000000003</v>
      </c>
    </row>
    <row r="697" spans="1:10" s="4" customFormat="1" ht="22.5" customHeight="1" x14ac:dyDescent="0.25">
      <c r="A697" s="390" t="s">
        <v>1188</v>
      </c>
      <c r="B697" s="438"/>
      <c r="C697" s="55" t="s">
        <v>39</v>
      </c>
      <c r="D697" s="73">
        <v>500</v>
      </c>
      <c r="E697" s="103">
        <v>0</v>
      </c>
      <c r="F697" s="500">
        <v>0</v>
      </c>
      <c r="G697" s="103">
        <v>0</v>
      </c>
      <c r="H697" s="103"/>
      <c r="I697" s="30"/>
      <c r="J697" s="56">
        <f t="shared" si="28"/>
        <v>500</v>
      </c>
    </row>
    <row r="698" spans="1:10" s="4" customFormat="1" ht="22.5" customHeight="1" x14ac:dyDescent="0.25">
      <c r="A698" s="390" t="s">
        <v>690</v>
      </c>
      <c r="B698" s="438"/>
      <c r="C698" s="55" t="s">
        <v>39</v>
      </c>
      <c r="D698" s="73">
        <v>2626.84</v>
      </c>
      <c r="E698" s="103">
        <v>0</v>
      </c>
      <c r="F698" s="500">
        <v>0</v>
      </c>
      <c r="G698" s="103">
        <v>0</v>
      </c>
      <c r="H698" s="103"/>
      <c r="I698" s="30"/>
      <c r="J698" s="56">
        <f t="shared" si="28"/>
        <v>2626.84</v>
      </c>
    </row>
    <row r="699" spans="1:10" s="4" customFormat="1" ht="22.5" customHeight="1" x14ac:dyDescent="0.25">
      <c r="A699" s="390" t="s">
        <v>691</v>
      </c>
      <c r="B699" s="438"/>
      <c r="C699" s="55" t="s">
        <v>39</v>
      </c>
      <c r="D699" s="73">
        <v>23.8</v>
      </c>
      <c r="E699" s="103">
        <v>0</v>
      </c>
      <c r="F699" s="500">
        <v>0</v>
      </c>
      <c r="G699" s="103">
        <v>0</v>
      </c>
      <c r="H699" s="103"/>
      <c r="I699" s="30"/>
      <c r="J699" s="56">
        <f t="shared" si="28"/>
        <v>23.8</v>
      </c>
    </row>
    <row r="700" spans="1:10" s="4" customFormat="1" ht="22.5" customHeight="1" x14ac:dyDescent="0.25">
      <c r="A700" s="390" t="s">
        <v>692</v>
      </c>
      <c r="B700" s="438"/>
      <c r="C700" s="55" t="s">
        <v>39</v>
      </c>
      <c r="D700" s="73">
        <v>48728.12</v>
      </c>
      <c r="E700" s="103">
        <v>220</v>
      </c>
      <c r="F700" s="500">
        <v>0</v>
      </c>
      <c r="G700" s="103">
        <v>1882.6</v>
      </c>
      <c r="H700" s="103"/>
      <c r="I700" s="30"/>
      <c r="J700" s="56">
        <f t="shared" si="28"/>
        <v>50830.720000000001</v>
      </c>
    </row>
    <row r="701" spans="1:10" s="4" customFormat="1" ht="22.5" customHeight="1" x14ac:dyDescent="0.25">
      <c r="A701" s="390" t="s">
        <v>693</v>
      </c>
      <c r="B701" s="438"/>
      <c r="C701" s="55" t="s">
        <v>39</v>
      </c>
      <c r="D701" s="73">
        <v>804.6</v>
      </c>
      <c r="E701" s="103">
        <v>0</v>
      </c>
      <c r="F701" s="500">
        <v>0</v>
      </c>
      <c r="G701" s="41">
        <v>0</v>
      </c>
      <c r="H701" s="103"/>
      <c r="I701" s="30"/>
      <c r="J701" s="56">
        <f t="shared" si="28"/>
        <v>804.6</v>
      </c>
    </row>
    <row r="702" spans="1:10" s="4" customFormat="1" ht="22.5" customHeight="1" x14ac:dyDescent="0.25">
      <c r="A702" s="390" t="s">
        <v>694</v>
      </c>
      <c r="B702" s="438"/>
      <c r="C702" s="55" t="s">
        <v>39</v>
      </c>
      <c r="D702" s="73">
        <v>380.2</v>
      </c>
      <c r="E702" s="103">
        <v>0</v>
      </c>
      <c r="F702" s="500">
        <v>0</v>
      </c>
      <c r="G702" s="41">
        <v>0</v>
      </c>
      <c r="H702" s="103"/>
      <c r="I702" s="30"/>
      <c r="J702" s="56">
        <f t="shared" si="28"/>
        <v>380.2</v>
      </c>
    </row>
    <row r="703" spans="1:10" s="4" customFormat="1" ht="22.5" customHeight="1" x14ac:dyDescent="0.25">
      <c r="A703" s="390" t="s">
        <v>695</v>
      </c>
      <c r="B703" s="438"/>
      <c r="C703" s="55" t="s">
        <v>39</v>
      </c>
      <c r="D703" s="73">
        <v>603.70000000000005</v>
      </c>
      <c r="E703" s="103">
        <v>0</v>
      </c>
      <c r="F703" s="500">
        <v>0</v>
      </c>
      <c r="G703" s="41">
        <v>0</v>
      </c>
      <c r="H703" s="103"/>
      <c r="I703" s="30"/>
      <c r="J703" s="56">
        <f t="shared" si="28"/>
        <v>603.70000000000005</v>
      </c>
    </row>
    <row r="704" spans="1:10" s="4" customFormat="1" ht="22.5" customHeight="1" x14ac:dyDescent="0.25">
      <c r="A704" s="390" t="s">
        <v>696</v>
      </c>
      <c r="B704" s="438"/>
      <c r="C704" s="55" t="s">
        <v>39</v>
      </c>
      <c r="D704" s="73">
        <v>1006.48</v>
      </c>
      <c r="E704" s="103">
        <v>0</v>
      </c>
      <c r="F704" s="103">
        <v>0</v>
      </c>
      <c r="G704" s="41">
        <v>0</v>
      </c>
      <c r="H704" s="103"/>
      <c r="I704" s="30"/>
      <c r="J704" s="56">
        <f t="shared" si="28"/>
        <v>1006.48</v>
      </c>
    </row>
    <row r="705" spans="1:10" s="4" customFormat="1" ht="22.5" customHeight="1" x14ac:dyDescent="0.25">
      <c r="A705" s="390" t="s">
        <v>697</v>
      </c>
      <c r="B705" s="438"/>
      <c r="C705" s="55" t="s">
        <v>39</v>
      </c>
      <c r="D705" s="73">
        <v>18.7</v>
      </c>
      <c r="E705" s="103">
        <v>0</v>
      </c>
      <c r="F705" s="103">
        <v>0</v>
      </c>
      <c r="G705" s="41">
        <v>0</v>
      </c>
      <c r="H705" s="103"/>
      <c r="I705" s="30"/>
      <c r="J705" s="56">
        <f t="shared" si="28"/>
        <v>18.7</v>
      </c>
    </row>
    <row r="706" spans="1:10" s="4" customFormat="1" ht="22.5" customHeight="1" x14ac:dyDescent="0.25">
      <c r="A706" s="390" t="s">
        <v>1155</v>
      </c>
      <c r="B706" s="438"/>
      <c r="C706" s="55" t="s">
        <v>39</v>
      </c>
      <c r="D706" s="470">
        <v>193.2</v>
      </c>
      <c r="E706" s="103">
        <v>0</v>
      </c>
      <c r="F706" s="103">
        <v>0</v>
      </c>
      <c r="G706" s="41">
        <v>0</v>
      </c>
      <c r="H706" s="103"/>
      <c r="I706" s="30"/>
      <c r="J706" s="56">
        <f t="shared" si="28"/>
        <v>193.2</v>
      </c>
    </row>
    <row r="707" spans="1:10" s="4" customFormat="1" ht="22.5" customHeight="1" x14ac:dyDescent="0.25">
      <c r="A707" s="390" t="s">
        <v>698</v>
      </c>
      <c r="B707" s="438"/>
      <c r="C707" s="55" t="s">
        <v>39</v>
      </c>
      <c r="D707" s="59">
        <v>2976.2000000000003</v>
      </c>
      <c r="E707" s="103">
        <v>0</v>
      </c>
      <c r="F707" s="103">
        <v>0</v>
      </c>
      <c r="G707" s="41">
        <v>0</v>
      </c>
      <c r="H707" s="103"/>
      <c r="I707" s="103"/>
      <c r="J707" s="486">
        <f t="shared" si="28"/>
        <v>2976.2000000000003</v>
      </c>
    </row>
    <row r="708" spans="1:10" s="4" customFormat="1" ht="22.5" customHeight="1" x14ac:dyDescent="0.25">
      <c r="A708" s="390" t="s">
        <v>699</v>
      </c>
      <c r="B708" s="438"/>
      <c r="C708" s="55" t="s">
        <v>39</v>
      </c>
      <c r="D708" s="59">
        <v>8875.4</v>
      </c>
      <c r="E708" s="103">
        <v>0</v>
      </c>
      <c r="F708" s="103">
        <v>0</v>
      </c>
      <c r="G708" s="41">
        <v>0</v>
      </c>
      <c r="H708" s="103"/>
      <c r="I708" s="103"/>
      <c r="J708" s="486">
        <f t="shared" si="28"/>
        <v>8875.4</v>
      </c>
    </row>
    <row r="709" spans="1:10" s="4" customFormat="1" ht="22.5" customHeight="1" x14ac:dyDescent="0.25">
      <c r="A709" s="390" t="s">
        <v>700</v>
      </c>
      <c r="B709" s="438"/>
      <c r="C709" s="55" t="s">
        <v>39</v>
      </c>
      <c r="D709" s="59">
        <v>506.3</v>
      </c>
      <c r="E709" s="103">
        <v>0</v>
      </c>
      <c r="F709" s="103">
        <v>0</v>
      </c>
      <c r="G709" s="41">
        <v>0</v>
      </c>
      <c r="H709" s="103"/>
      <c r="I709" s="30"/>
      <c r="J709" s="486">
        <f t="shared" si="28"/>
        <v>506.3</v>
      </c>
    </row>
    <row r="710" spans="1:10" s="4" customFormat="1" ht="22.5" customHeight="1" x14ac:dyDescent="0.25">
      <c r="A710" s="390" t="s">
        <v>701</v>
      </c>
      <c r="B710" s="438"/>
      <c r="C710" s="55" t="s">
        <v>39</v>
      </c>
      <c r="D710" s="59">
        <v>2442.0699999999997</v>
      </c>
      <c r="E710" s="103">
        <v>0</v>
      </c>
      <c r="F710" s="103">
        <v>0</v>
      </c>
      <c r="G710" s="41">
        <v>0</v>
      </c>
      <c r="H710" s="103"/>
      <c r="I710" s="103"/>
      <c r="J710" s="486">
        <f t="shared" si="28"/>
        <v>2442.0699999999997</v>
      </c>
    </row>
    <row r="711" spans="1:10" s="4" customFormat="1" ht="22.5" customHeight="1" x14ac:dyDescent="0.25">
      <c r="A711" s="390" t="s">
        <v>702</v>
      </c>
      <c r="B711" s="438"/>
      <c r="C711" s="55" t="s">
        <v>39</v>
      </c>
      <c r="D711" s="59">
        <v>2709</v>
      </c>
      <c r="E711" s="103">
        <v>0</v>
      </c>
      <c r="F711" s="103">
        <v>0</v>
      </c>
      <c r="G711" s="41">
        <v>0</v>
      </c>
      <c r="H711" s="103"/>
      <c r="I711" s="103"/>
      <c r="J711" s="486">
        <f t="shared" si="28"/>
        <v>2709</v>
      </c>
    </row>
    <row r="712" spans="1:10" s="4" customFormat="1" ht="22.5" customHeight="1" x14ac:dyDescent="0.25">
      <c r="A712" s="390" t="s">
        <v>1072</v>
      </c>
      <c r="B712" s="438"/>
      <c r="C712" s="55" t="s">
        <v>39</v>
      </c>
      <c r="D712" s="73">
        <v>3658.26</v>
      </c>
      <c r="E712" s="103">
        <v>0</v>
      </c>
      <c r="F712" s="103">
        <v>0</v>
      </c>
      <c r="G712" s="41">
        <v>0</v>
      </c>
      <c r="H712" s="103"/>
      <c r="I712" s="103"/>
      <c r="J712" s="56">
        <f t="shared" si="28"/>
        <v>3658.26</v>
      </c>
    </row>
    <row r="713" spans="1:10" s="4" customFormat="1" ht="24.75" customHeight="1" x14ac:dyDescent="0.25">
      <c r="A713" s="390" t="s">
        <v>703</v>
      </c>
      <c r="B713" s="438"/>
      <c r="C713" s="55" t="s">
        <v>39</v>
      </c>
      <c r="D713" s="59">
        <v>1132.3</v>
      </c>
      <c r="E713" s="103">
        <v>0</v>
      </c>
      <c r="F713" s="103">
        <v>0</v>
      </c>
      <c r="G713" s="41">
        <v>0</v>
      </c>
      <c r="H713" s="103"/>
      <c r="I713" s="103"/>
      <c r="J713" s="56">
        <f t="shared" si="28"/>
        <v>1132.3</v>
      </c>
    </row>
    <row r="714" spans="1:10" ht="24" customHeight="1" x14ac:dyDescent="0.2">
      <c r="A714" s="390" t="s">
        <v>704</v>
      </c>
      <c r="B714" s="438"/>
      <c r="C714" s="55" t="s">
        <v>39</v>
      </c>
      <c r="D714" s="59">
        <v>12.1</v>
      </c>
      <c r="E714" s="103">
        <v>0</v>
      </c>
      <c r="F714" s="103">
        <v>0</v>
      </c>
      <c r="G714" s="41">
        <v>0</v>
      </c>
      <c r="H714" s="103"/>
      <c r="I714" s="103"/>
      <c r="J714" s="56">
        <f t="shared" si="28"/>
        <v>12.1</v>
      </c>
    </row>
    <row r="715" spans="1:10" ht="22.5" customHeight="1" x14ac:dyDescent="0.2">
      <c r="A715" s="390" t="s">
        <v>705</v>
      </c>
      <c r="B715" s="438"/>
      <c r="C715" s="55" t="s">
        <v>39</v>
      </c>
      <c r="D715" s="73">
        <v>5449.7</v>
      </c>
      <c r="E715" s="103">
        <v>0</v>
      </c>
      <c r="F715" s="103">
        <v>0</v>
      </c>
      <c r="G715" s="41">
        <v>0</v>
      </c>
      <c r="H715" s="103"/>
      <c r="I715" s="103"/>
      <c r="J715" s="56">
        <f t="shared" si="28"/>
        <v>5449.7</v>
      </c>
    </row>
    <row r="716" spans="1:10" ht="22.5" customHeight="1" x14ac:dyDescent="0.2">
      <c r="A716" s="390" t="s">
        <v>1073</v>
      </c>
      <c r="B716" s="438"/>
      <c r="C716" s="55" t="s">
        <v>39</v>
      </c>
      <c r="D716" s="73">
        <v>652</v>
      </c>
      <c r="E716" s="103">
        <v>0</v>
      </c>
      <c r="F716" s="103">
        <v>0</v>
      </c>
      <c r="G716" s="41">
        <v>0</v>
      </c>
      <c r="H716" s="103"/>
      <c r="I716" s="103"/>
      <c r="J716" s="56">
        <f t="shared" si="28"/>
        <v>652</v>
      </c>
    </row>
    <row r="717" spans="1:10" ht="22.5" customHeight="1" x14ac:dyDescent="0.2">
      <c r="A717" s="390" t="s">
        <v>706</v>
      </c>
      <c r="B717" s="438"/>
      <c r="C717" s="55" t="s">
        <v>39</v>
      </c>
      <c r="D717" s="73">
        <v>1576.1</v>
      </c>
      <c r="E717" s="103">
        <v>0</v>
      </c>
      <c r="F717" s="103">
        <v>0</v>
      </c>
      <c r="G717" s="41">
        <v>0</v>
      </c>
      <c r="H717" s="103"/>
      <c r="I717" s="103"/>
      <c r="J717" s="56">
        <f t="shared" si="28"/>
        <v>1576.1</v>
      </c>
    </row>
    <row r="718" spans="1:10" ht="22.5" customHeight="1" x14ac:dyDescent="0.2">
      <c r="A718" s="390" t="s">
        <v>707</v>
      </c>
      <c r="B718" s="438"/>
      <c r="C718" s="55" t="s">
        <v>39</v>
      </c>
      <c r="D718" s="73">
        <v>289.39999999999998</v>
      </c>
      <c r="E718" s="103">
        <v>0</v>
      </c>
      <c r="F718" s="103">
        <v>0</v>
      </c>
      <c r="G718" s="41">
        <v>0</v>
      </c>
      <c r="H718" s="103"/>
      <c r="I718" s="103"/>
      <c r="J718" s="56">
        <f t="shared" si="28"/>
        <v>289.39999999999998</v>
      </c>
    </row>
    <row r="719" spans="1:10" ht="22.5" customHeight="1" x14ac:dyDescent="0.2">
      <c r="A719" s="390" t="s">
        <v>708</v>
      </c>
      <c r="B719" s="438"/>
      <c r="C719" s="55" t="s">
        <v>39</v>
      </c>
      <c r="D719" s="73">
        <v>1123.3</v>
      </c>
      <c r="E719" s="103">
        <v>0</v>
      </c>
      <c r="F719" s="103">
        <v>0</v>
      </c>
      <c r="G719" s="41">
        <v>0</v>
      </c>
      <c r="H719" s="103"/>
      <c r="I719" s="103"/>
      <c r="J719" s="56">
        <f t="shared" si="28"/>
        <v>1123.3</v>
      </c>
    </row>
    <row r="720" spans="1:10" ht="22.5" customHeight="1" x14ac:dyDescent="0.2">
      <c r="A720" s="390" t="s">
        <v>709</v>
      </c>
      <c r="B720" s="438"/>
      <c r="C720" s="55" t="s">
        <v>39</v>
      </c>
      <c r="D720" s="73">
        <v>1585.6</v>
      </c>
      <c r="E720" s="103">
        <v>0</v>
      </c>
      <c r="F720" s="103">
        <v>0</v>
      </c>
      <c r="G720" s="41">
        <v>0</v>
      </c>
      <c r="H720" s="103"/>
      <c r="I720" s="103"/>
      <c r="J720" s="56">
        <f t="shared" si="28"/>
        <v>1585.6</v>
      </c>
    </row>
    <row r="721" spans="1:10" ht="22.5" customHeight="1" x14ac:dyDescent="0.2">
      <c r="A721" s="390" t="s">
        <v>710</v>
      </c>
      <c r="B721" s="438"/>
      <c r="C721" s="55" t="s">
        <v>39</v>
      </c>
      <c r="D721" s="73">
        <v>190</v>
      </c>
      <c r="E721" s="103">
        <v>0</v>
      </c>
      <c r="F721" s="103">
        <v>0</v>
      </c>
      <c r="G721" s="41">
        <v>0</v>
      </c>
      <c r="H721" s="103"/>
      <c r="I721" s="103"/>
      <c r="J721" s="56">
        <f t="shared" ref="J721:J753" si="29">SUM(D721:I721)</f>
        <v>190</v>
      </c>
    </row>
    <row r="722" spans="1:10" ht="22.5" customHeight="1" x14ac:dyDescent="0.2">
      <c r="A722" s="390" t="s">
        <v>1240</v>
      </c>
      <c r="B722" s="438"/>
      <c r="C722" s="55" t="s">
        <v>39</v>
      </c>
      <c r="D722" s="73">
        <v>0</v>
      </c>
      <c r="E722" s="103">
        <v>6348.4</v>
      </c>
      <c r="F722" s="103">
        <v>0</v>
      </c>
      <c r="G722" s="41">
        <v>90.3</v>
      </c>
      <c r="H722" s="103"/>
      <c r="I722" s="103"/>
      <c r="J722" s="56">
        <f t="shared" si="29"/>
        <v>6438.7</v>
      </c>
    </row>
    <row r="723" spans="1:10" ht="22.5" customHeight="1" x14ac:dyDescent="0.2">
      <c r="A723" s="390" t="s">
        <v>711</v>
      </c>
      <c r="B723" s="438"/>
      <c r="C723" s="55" t="s">
        <v>39</v>
      </c>
      <c r="D723" s="59">
        <v>11954.400000000001</v>
      </c>
      <c r="E723" s="103">
        <v>0</v>
      </c>
      <c r="F723" s="103">
        <v>0</v>
      </c>
      <c r="G723" s="41">
        <v>0</v>
      </c>
      <c r="H723" s="103"/>
      <c r="I723" s="103"/>
      <c r="J723" s="56">
        <f t="shared" si="29"/>
        <v>11954.400000000001</v>
      </c>
    </row>
    <row r="724" spans="1:10" ht="22.5" customHeight="1" x14ac:dyDescent="0.2">
      <c r="A724" s="390" t="s">
        <v>712</v>
      </c>
      <c r="B724" s="438"/>
      <c r="C724" s="55" t="s">
        <v>39</v>
      </c>
      <c r="D724" s="73">
        <v>234.9</v>
      </c>
      <c r="E724" s="103">
        <v>0</v>
      </c>
      <c r="F724" s="103">
        <v>0</v>
      </c>
      <c r="G724" s="41">
        <v>0</v>
      </c>
      <c r="H724" s="103"/>
      <c r="I724" s="103"/>
      <c r="J724" s="56">
        <f t="shared" si="29"/>
        <v>234.9</v>
      </c>
    </row>
    <row r="725" spans="1:10" ht="23.25" customHeight="1" x14ac:dyDescent="0.2">
      <c r="A725" s="390" t="s">
        <v>713</v>
      </c>
      <c r="B725" s="438"/>
      <c r="C725" s="55" t="s">
        <v>39</v>
      </c>
      <c r="D725" s="59">
        <v>6.5</v>
      </c>
      <c r="E725" s="103">
        <v>0</v>
      </c>
      <c r="F725" s="103">
        <v>0</v>
      </c>
      <c r="G725" s="41">
        <v>0</v>
      </c>
      <c r="H725" s="103"/>
      <c r="I725" s="103"/>
      <c r="J725" s="56">
        <f t="shared" si="29"/>
        <v>6.5</v>
      </c>
    </row>
    <row r="726" spans="1:10" ht="22.5" customHeight="1" x14ac:dyDescent="0.2">
      <c r="A726" s="390" t="s">
        <v>714</v>
      </c>
      <c r="B726" s="438"/>
      <c r="C726" s="55" t="s">
        <v>39</v>
      </c>
      <c r="D726" s="59">
        <v>281</v>
      </c>
      <c r="E726" s="103">
        <v>0</v>
      </c>
      <c r="F726" s="103">
        <v>0</v>
      </c>
      <c r="G726" s="41">
        <v>0</v>
      </c>
      <c r="H726" s="103"/>
      <c r="I726" s="103"/>
      <c r="J726" s="56">
        <f t="shared" si="29"/>
        <v>281</v>
      </c>
    </row>
    <row r="727" spans="1:10" ht="22.5" customHeight="1" x14ac:dyDescent="0.2">
      <c r="A727" s="390" t="s">
        <v>715</v>
      </c>
      <c r="B727" s="438"/>
      <c r="C727" s="55" t="s">
        <v>39</v>
      </c>
      <c r="D727" s="73">
        <v>21</v>
      </c>
      <c r="E727" s="103">
        <v>0</v>
      </c>
      <c r="F727" s="103">
        <v>0</v>
      </c>
      <c r="G727" s="41">
        <v>0</v>
      </c>
      <c r="H727" s="103"/>
      <c r="I727" s="103"/>
      <c r="J727" s="56">
        <f t="shared" si="29"/>
        <v>21</v>
      </c>
    </row>
    <row r="728" spans="1:10" ht="22.5" customHeight="1" x14ac:dyDescent="0.2">
      <c r="A728" s="390" t="s">
        <v>1074</v>
      </c>
      <c r="B728" s="438"/>
      <c r="C728" s="55" t="s">
        <v>39</v>
      </c>
      <c r="D728" s="73">
        <v>110</v>
      </c>
      <c r="E728" s="103">
        <v>0</v>
      </c>
      <c r="F728" s="103">
        <v>0</v>
      </c>
      <c r="G728" s="41">
        <v>0</v>
      </c>
      <c r="H728" s="103"/>
      <c r="I728" s="103"/>
      <c r="J728" s="56">
        <f t="shared" si="29"/>
        <v>110</v>
      </c>
    </row>
    <row r="729" spans="1:10" ht="22.5" customHeight="1" x14ac:dyDescent="0.2">
      <c r="A729" s="390" t="s">
        <v>716</v>
      </c>
      <c r="B729" s="438"/>
      <c r="C729" s="55" t="s">
        <v>39</v>
      </c>
      <c r="D729" s="73">
        <v>1240.75</v>
      </c>
      <c r="E729" s="103">
        <v>0</v>
      </c>
      <c r="F729" s="103">
        <v>0</v>
      </c>
      <c r="G729" s="41">
        <v>0</v>
      </c>
      <c r="H729" s="103"/>
      <c r="I729" s="103"/>
      <c r="J729" s="56">
        <f t="shared" si="29"/>
        <v>1240.75</v>
      </c>
    </row>
    <row r="730" spans="1:10" ht="22.5" customHeight="1" x14ac:dyDescent="0.2">
      <c r="A730" s="390" t="s">
        <v>1079</v>
      </c>
      <c r="B730" s="438"/>
      <c r="C730" s="55" t="s">
        <v>39</v>
      </c>
      <c r="D730" s="73">
        <v>4729.6000000000004</v>
      </c>
      <c r="E730" s="103">
        <v>0</v>
      </c>
      <c r="F730" s="103">
        <v>0</v>
      </c>
      <c r="G730" s="103">
        <v>1272.4000000000001</v>
      </c>
      <c r="H730" s="30"/>
      <c r="I730" s="103"/>
      <c r="J730" s="56">
        <f t="shared" si="29"/>
        <v>6002</v>
      </c>
    </row>
    <row r="731" spans="1:10" ht="22.5" customHeight="1" x14ac:dyDescent="0.2">
      <c r="A731" s="390" t="s">
        <v>717</v>
      </c>
      <c r="B731" s="438"/>
      <c r="C731" s="55" t="s">
        <v>39</v>
      </c>
      <c r="D731" s="73">
        <v>12332.24</v>
      </c>
      <c r="E731" s="103">
        <v>0</v>
      </c>
      <c r="F731" s="103">
        <v>0</v>
      </c>
      <c r="G731" s="103">
        <v>0</v>
      </c>
      <c r="H731" s="30"/>
      <c r="I731" s="103"/>
      <c r="J731" s="56">
        <f t="shared" si="29"/>
        <v>12332.24</v>
      </c>
    </row>
    <row r="732" spans="1:10" ht="22.5" customHeight="1" x14ac:dyDescent="0.2">
      <c r="A732" s="390" t="s">
        <v>718</v>
      </c>
      <c r="B732" s="438"/>
      <c r="C732" s="55" t="s">
        <v>39</v>
      </c>
      <c r="D732" s="73">
        <v>5482.8000000000011</v>
      </c>
      <c r="E732" s="103">
        <v>0</v>
      </c>
      <c r="F732" s="103">
        <v>0</v>
      </c>
      <c r="G732" s="103">
        <v>0</v>
      </c>
      <c r="H732" s="30"/>
      <c r="I732" s="103"/>
      <c r="J732" s="56">
        <f t="shared" si="29"/>
        <v>5482.8000000000011</v>
      </c>
    </row>
    <row r="733" spans="1:10" ht="22.5" customHeight="1" x14ac:dyDescent="0.2">
      <c r="A733" s="390" t="s">
        <v>1053</v>
      </c>
      <c r="B733" s="438"/>
      <c r="C733" s="55" t="s">
        <v>39</v>
      </c>
      <c r="D733" s="59">
        <v>623.4</v>
      </c>
      <c r="E733" s="103">
        <v>0</v>
      </c>
      <c r="F733" s="103">
        <v>0</v>
      </c>
      <c r="G733" s="103">
        <v>0</v>
      </c>
      <c r="H733" s="30"/>
      <c r="I733" s="103"/>
      <c r="J733" s="56">
        <f t="shared" si="29"/>
        <v>623.4</v>
      </c>
    </row>
    <row r="734" spans="1:10" ht="22.5" customHeight="1" x14ac:dyDescent="0.2">
      <c r="A734" s="441" t="s">
        <v>1075</v>
      </c>
      <c r="B734" s="438"/>
      <c r="C734" s="55" t="s">
        <v>39</v>
      </c>
      <c r="D734" s="59">
        <v>179651.53</v>
      </c>
      <c r="E734" s="103">
        <v>0</v>
      </c>
      <c r="F734" s="103">
        <v>0</v>
      </c>
      <c r="G734" s="103">
        <v>0</v>
      </c>
      <c r="H734" s="30"/>
      <c r="I734" s="103"/>
      <c r="J734" s="56">
        <f t="shared" si="29"/>
        <v>179651.53</v>
      </c>
    </row>
    <row r="735" spans="1:10" ht="22.5" customHeight="1" x14ac:dyDescent="0.2">
      <c r="A735" s="394" t="s">
        <v>1077</v>
      </c>
      <c r="B735" s="440"/>
      <c r="C735" s="55" t="s">
        <v>39</v>
      </c>
      <c r="D735" s="73">
        <v>13978.599999999999</v>
      </c>
      <c r="E735" s="103">
        <v>0</v>
      </c>
      <c r="F735" s="103">
        <v>0</v>
      </c>
      <c r="G735" s="103">
        <v>0</v>
      </c>
      <c r="H735" s="30"/>
      <c r="I735" s="103"/>
      <c r="J735" s="56">
        <f t="shared" si="29"/>
        <v>13978.599999999999</v>
      </c>
    </row>
    <row r="736" spans="1:10" ht="22.5" customHeight="1" x14ac:dyDescent="0.2">
      <c r="A736" s="394" t="s">
        <v>1078</v>
      </c>
      <c r="B736" s="440"/>
      <c r="C736" s="55" t="s">
        <v>39</v>
      </c>
      <c r="D736" s="73">
        <v>1627</v>
      </c>
      <c r="E736" s="103">
        <v>0</v>
      </c>
      <c r="F736" s="103">
        <v>0</v>
      </c>
      <c r="G736" s="103">
        <v>0</v>
      </c>
      <c r="H736" s="103"/>
      <c r="I736" s="103"/>
      <c r="J736" s="56">
        <f t="shared" si="29"/>
        <v>1627</v>
      </c>
    </row>
    <row r="737" spans="1:10" ht="22.5" customHeight="1" x14ac:dyDescent="0.2">
      <c r="A737" s="394" t="s">
        <v>719</v>
      </c>
      <c r="B737" s="440"/>
      <c r="C737" s="54" t="s">
        <v>39</v>
      </c>
      <c r="D737" s="73">
        <v>916.38</v>
      </c>
      <c r="E737" s="103">
        <v>0</v>
      </c>
      <c r="F737" s="103">
        <v>0</v>
      </c>
      <c r="G737" s="103">
        <v>0</v>
      </c>
      <c r="H737" s="103"/>
      <c r="I737" s="103"/>
      <c r="J737" s="56">
        <f t="shared" si="29"/>
        <v>916.38</v>
      </c>
    </row>
    <row r="738" spans="1:10" ht="22.5" customHeight="1" x14ac:dyDescent="0.2">
      <c r="A738" s="390" t="s">
        <v>720</v>
      </c>
      <c r="B738" s="438"/>
      <c r="C738" s="55" t="s">
        <v>39</v>
      </c>
      <c r="D738" s="73">
        <v>17.899999999999999</v>
      </c>
      <c r="E738" s="103">
        <v>0</v>
      </c>
      <c r="F738" s="103">
        <v>0</v>
      </c>
      <c r="G738" s="103">
        <v>0</v>
      </c>
      <c r="H738" s="103"/>
      <c r="I738" s="103"/>
      <c r="J738" s="56">
        <f t="shared" si="29"/>
        <v>17.899999999999999</v>
      </c>
    </row>
    <row r="739" spans="1:10" ht="22.5" customHeight="1" x14ac:dyDescent="0.2">
      <c r="A739" s="390" t="s">
        <v>721</v>
      </c>
      <c r="B739" s="438"/>
      <c r="C739" s="55" t="s">
        <v>39</v>
      </c>
      <c r="D739" s="73">
        <v>140</v>
      </c>
      <c r="E739" s="103">
        <v>0</v>
      </c>
      <c r="F739" s="103">
        <v>0</v>
      </c>
      <c r="G739" s="103">
        <v>0</v>
      </c>
      <c r="H739" s="103"/>
      <c r="I739" s="103"/>
      <c r="J739" s="56">
        <f t="shared" si="29"/>
        <v>140</v>
      </c>
    </row>
    <row r="740" spans="1:10" ht="22.5" customHeight="1" x14ac:dyDescent="0.2">
      <c r="A740" s="390" t="s">
        <v>722</v>
      </c>
      <c r="B740" s="438"/>
      <c r="C740" s="55" t="s">
        <v>39</v>
      </c>
      <c r="D740" s="73">
        <v>98.1</v>
      </c>
      <c r="E740" s="103">
        <v>0</v>
      </c>
      <c r="F740" s="103">
        <v>0</v>
      </c>
      <c r="G740" s="103">
        <v>0</v>
      </c>
      <c r="H740" s="103"/>
      <c r="I740" s="103"/>
      <c r="J740" s="56">
        <f t="shared" si="29"/>
        <v>98.1</v>
      </c>
    </row>
    <row r="741" spans="1:10" ht="22.5" customHeight="1" x14ac:dyDescent="0.2">
      <c r="A741" s="390" t="s">
        <v>723</v>
      </c>
      <c r="B741" s="438"/>
      <c r="C741" s="55" t="s">
        <v>39</v>
      </c>
      <c r="D741" s="73">
        <v>191.5</v>
      </c>
      <c r="E741" s="103">
        <v>0</v>
      </c>
      <c r="F741" s="103">
        <v>0</v>
      </c>
      <c r="G741" s="103">
        <v>0</v>
      </c>
      <c r="H741" s="103"/>
      <c r="I741" s="103"/>
      <c r="J741" s="56">
        <f t="shared" si="29"/>
        <v>191.5</v>
      </c>
    </row>
    <row r="742" spans="1:10" ht="22.5" customHeight="1" x14ac:dyDescent="0.2">
      <c r="A742" s="390" t="s">
        <v>724</v>
      </c>
      <c r="B742" s="438"/>
      <c r="C742" s="55" t="s">
        <v>39</v>
      </c>
      <c r="D742" s="73">
        <v>3898.3</v>
      </c>
      <c r="E742" s="103">
        <v>0</v>
      </c>
      <c r="F742" s="103">
        <v>0</v>
      </c>
      <c r="G742" s="103">
        <v>0</v>
      </c>
      <c r="H742" s="103"/>
      <c r="I742" s="103"/>
      <c r="J742" s="56">
        <f t="shared" si="29"/>
        <v>3898.3</v>
      </c>
    </row>
    <row r="743" spans="1:10" ht="22.5" customHeight="1" x14ac:dyDescent="0.2">
      <c r="A743" s="390" t="s">
        <v>725</v>
      </c>
      <c r="B743" s="438"/>
      <c r="C743" s="55" t="s">
        <v>39</v>
      </c>
      <c r="D743" s="73">
        <v>1240.2</v>
      </c>
      <c r="E743" s="103">
        <v>0</v>
      </c>
      <c r="F743" s="103">
        <v>0</v>
      </c>
      <c r="G743" s="103">
        <v>0</v>
      </c>
      <c r="H743" s="103"/>
      <c r="I743" s="103"/>
      <c r="J743" s="56">
        <f t="shared" si="29"/>
        <v>1240.2</v>
      </c>
    </row>
    <row r="744" spans="1:10" ht="22.5" customHeight="1" x14ac:dyDescent="0.2">
      <c r="A744" s="390" t="s">
        <v>1204</v>
      </c>
      <c r="B744" s="438"/>
      <c r="C744" s="55" t="s">
        <v>39</v>
      </c>
      <c r="D744" s="59">
        <v>104.6</v>
      </c>
      <c r="E744" s="103">
        <v>0</v>
      </c>
      <c r="F744" s="103">
        <v>0</v>
      </c>
      <c r="G744" s="103">
        <v>0</v>
      </c>
      <c r="H744" s="103"/>
      <c r="I744" s="103"/>
      <c r="J744" s="56">
        <f t="shared" si="29"/>
        <v>104.6</v>
      </c>
    </row>
    <row r="745" spans="1:10" ht="22.5" customHeight="1" x14ac:dyDescent="0.2">
      <c r="A745" s="390" t="s">
        <v>726</v>
      </c>
      <c r="B745" s="438"/>
      <c r="C745" s="55" t="s">
        <v>39</v>
      </c>
      <c r="D745" s="59">
        <v>1661.1</v>
      </c>
      <c r="E745" s="103">
        <v>0</v>
      </c>
      <c r="F745" s="103">
        <v>0</v>
      </c>
      <c r="G745" s="103">
        <v>0</v>
      </c>
      <c r="H745" s="103"/>
      <c r="I745" s="103"/>
      <c r="J745" s="56">
        <f t="shared" si="29"/>
        <v>1661.1</v>
      </c>
    </row>
    <row r="746" spans="1:10" ht="22.5" customHeight="1" x14ac:dyDescent="0.2">
      <c r="A746" s="390" t="s">
        <v>727</v>
      </c>
      <c r="B746" s="438"/>
      <c r="C746" s="55" t="s">
        <v>39</v>
      </c>
      <c r="D746" s="73">
        <v>588.6</v>
      </c>
      <c r="E746" s="103">
        <v>0</v>
      </c>
      <c r="F746" s="103">
        <v>0</v>
      </c>
      <c r="G746" s="103">
        <v>0</v>
      </c>
      <c r="H746" s="103"/>
      <c r="I746" s="103"/>
      <c r="J746" s="56">
        <f t="shared" si="29"/>
        <v>588.6</v>
      </c>
    </row>
    <row r="747" spans="1:10" ht="22.5" customHeight="1" x14ac:dyDescent="0.2">
      <c r="A747" s="390" t="s">
        <v>1189</v>
      </c>
      <c r="B747" s="438"/>
      <c r="C747" s="55" t="s">
        <v>39</v>
      </c>
      <c r="D747" s="73">
        <v>1056.2</v>
      </c>
      <c r="E747" s="103">
        <v>1361.8</v>
      </c>
      <c r="F747" s="103">
        <v>0</v>
      </c>
      <c r="G747" s="103">
        <v>0</v>
      </c>
      <c r="H747" s="103"/>
      <c r="I747" s="103"/>
      <c r="J747" s="56">
        <f t="shared" si="29"/>
        <v>2418</v>
      </c>
    </row>
    <row r="748" spans="1:10" ht="22.5" customHeight="1" x14ac:dyDescent="0.2">
      <c r="A748" s="390" t="s">
        <v>728</v>
      </c>
      <c r="B748" s="438"/>
      <c r="C748" s="55" t="s">
        <v>39</v>
      </c>
      <c r="D748" s="73">
        <v>539.6</v>
      </c>
      <c r="E748" s="103">
        <v>0</v>
      </c>
      <c r="F748" s="103">
        <v>0</v>
      </c>
      <c r="G748" s="103">
        <v>0</v>
      </c>
      <c r="H748" s="103"/>
      <c r="I748" s="103"/>
      <c r="J748" s="56">
        <f t="shared" si="29"/>
        <v>539.6</v>
      </c>
    </row>
    <row r="749" spans="1:10" ht="22.5" customHeight="1" x14ac:dyDescent="0.2">
      <c r="A749" s="390" t="s">
        <v>729</v>
      </c>
      <c r="B749" s="438"/>
      <c r="C749" s="55" t="s">
        <v>39</v>
      </c>
      <c r="D749" s="59">
        <v>357</v>
      </c>
      <c r="E749" s="103">
        <v>0</v>
      </c>
      <c r="F749" s="103">
        <v>0</v>
      </c>
      <c r="G749" s="103">
        <v>0</v>
      </c>
      <c r="H749" s="103"/>
      <c r="I749" s="103"/>
      <c r="J749" s="56">
        <f t="shared" si="29"/>
        <v>357</v>
      </c>
    </row>
    <row r="750" spans="1:10" ht="22.5" customHeight="1" x14ac:dyDescent="0.2">
      <c r="A750" s="390" t="s">
        <v>730</v>
      </c>
      <c r="B750" s="438"/>
      <c r="C750" s="55" t="s">
        <v>39</v>
      </c>
      <c r="D750" s="30">
        <v>764</v>
      </c>
      <c r="E750" s="103">
        <v>0</v>
      </c>
      <c r="F750" s="103">
        <v>0</v>
      </c>
      <c r="G750" s="103">
        <v>0</v>
      </c>
      <c r="H750" s="103"/>
      <c r="I750" s="103"/>
      <c r="J750" s="56">
        <f t="shared" si="29"/>
        <v>764</v>
      </c>
    </row>
    <row r="751" spans="1:10" ht="22.5" customHeight="1" x14ac:dyDescent="0.2">
      <c r="A751" s="390" t="s">
        <v>731</v>
      </c>
      <c r="B751" s="438"/>
      <c r="C751" s="55" t="s">
        <v>39</v>
      </c>
      <c r="D751" s="73">
        <v>141.19999999999999</v>
      </c>
      <c r="E751" s="103">
        <v>0</v>
      </c>
      <c r="F751" s="103">
        <v>0</v>
      </c>
      <c r="G751" s="103">
        <v>0</v>
      </c>
      <c r="H751" s="103"/>
      <c r="I751" s="103"/>
      <c r="J751" s="56">
        <f t="shared" si="29"/>
        <v>141.19999999999999</v>
      </c>
    </row>
    <row r="752" spans="1:10" ht="22.5" customHeight="1" x14ac:dyDescent="0.2">
      <c r="A752" s="390" t="s">
        <v>732</v>
      </c>
      <c r="B752" s="438"/>
      <c r="C752" s="55" t="s">
        <v>39</v>
      </c>
      <c r="D752" s="73">
        <v>46.9</v>
      </c>
      <c r="E752" s="103">
        <v>0</v>
      </c>
      <c r="F752" s="103">
        <v>0</v>
      </c>
      <c r="G752" s="103">
        <v>0</v>
      </c>
      <c r="H752" s="103"/>
      <c r="I752" s="103"/>
      <c r="J752" s="56">
        <f t="shared" si="29"/>
        <v>46.9</v>
      </c>
    </row>
    <row r="753" spans="1:10" ht="22.5" customHeight="1" x14ac:dyDescent="0.2">
      <c r="A753" s="390" t="s">
        <v>1196</v>
      </c>
      <c r="B753" s="438"/>
      <c r="C753" s="55" t="s">
        <v>39</v>
      </c>
      <c r="D753" s="73">
        <v>3009.1</v>
      </c>
      <c r="E753" s="103">
        <v>0</v>
      </c>
      <c r="F753" s="103">
        <v>0</v>
      </c>
      <c r="G753" s="103">
        <v>0</v>
      </c>
      <c r="H753" s="103"/>
      <c r="I753" s="103"/>
      <c r="J753" s="56">
        <f t="shared" si="29"/>
        <v>3009.1</v>
      </c>
    </row>
    <row r="754" spans="1:10" ht="22.5" customHeight="1" x14ac:dyDescent="0.2">
      <c r="A754" s="390" t="s">
        <v>513</v>
      </c>
      <c r="B754" s="438"/>
      <c r="C754" s="55" t="s">
        <v>39</v>
      </c>
      <c r="D754" s="73">
        <v>138.1</v>
      </c>
      <c r="E754" s="103">
        <v>0</v>
      </c>
      <c r="F754" s="103">
        <v>0</v>
      </c>
      <c r="G754" s="103">
        <v>0</v>
      </c>
      <c r="H754" s="103"/>
      <c r="I754" s="103"/>
      <c r="J754" s="56">
        <f t="shared" ref="J754:J765" si="30">SUM(D754:I754)</f>
        <v>138.1</v>
      </c>
    </row>
    <row r="755" spans="1:10" ht="22.5" customHeight="1" x14ac:dyDescent="0.2">
      <c r="A755" s="390" t="s">
        <v>610</v>
      </c>
      <c r="B755" s="438"/>
      <c r="C755" s="55" t="s">
        <v>39</v>
      </c>
      <c r="D755" s="73">
        <v>517.90000000000009</v>
      </c>
      <c r="E755" s="103">
        <v>0</v>
      </c>
      <c r="F755" s="103">
        <v>0</v>
      </c>
      <c r="G755" s="103">
        <v>0</v>
      </c>
      <c r="H755" s="103"/>
      <c r="I755" s="103"/>
      <c r="J755" s="56">
        <f t="shared" si="30"/>
        <v>517.90000000000009</v>
      </c>
    </row>
    <row r="756" spans="1:10" ht="22.5" customHeight="1" x14ac:dyDescent="0.2">
      <c r="A756" s="390" t="s">
        <v>733</v>
      </c>
      <c r="B756" s="438"/>
      <c r="C756" s="55" t="s">
        <v>39</v>
      </c>
      <c r="D756" s="73">
        <v>911.27</v>
      </c>
      <c r="E756" s="103">
        <v>0</v>
      </c>
      <c r="F756" s="103">
        <v>0</v>
      </c>
      <c r="G756" s="103">
        <v>0</v>
      </c>
      <c r="H756" s="103"/>
      <c r="I756" s="103"/>
      <c r="J756" s="56">
        <f t="shared" si="30"/>
        <v>911.27</v>
      </c>
    </row>
    <row r="757" spans="1:10" ht="22.5" customHeight="1" x14ac:dyDescent="0.2">
      <c r="A757" s="390" t="s">
        <v>734</v>
      </c>
      <c r="B757" s="438"/>
      <c r="C757" s="55" t="s">
        <v>39</v>
      </c>
      <c r="D757" s="59">
        <v>1702.4</v>
      </c>
      <c r="E757" s="103">
        <v>0</v>
      </c>
      <c r="F757" s="103">
        <v>0</v>
      </c>
      <c r="G757" s="103">
        <v>0</v>
      </c>
      <c r="H757" s="103"/>
      <c r="I757" s="103"/>
      <c r="J757" s="56">
        <f t="shared" si="30"/>
        <v>1702.4</v>
      </c>
    </row>
    <row r="758" spans="1:10" ht="22.5" customHeight="1" x14ac:dyDescent="0.2">
      <c r="A758" s="382" t="s">
        <v>735</v>
      </c>
      <c r="B758" s="438"/>
      <c r="C758" s="55" t="s">
        <v>39</v>
      </c>
      <c r="D758" s="73">
        <v>10080.300000000001</v>
      </c>
      <c r="E758" s="103">
        <v>0</v>
      </c>
      <c r="F758" s="103">
        <v>0</v>
      </c>
      <c r="G758" s="103">
        <v>0</v>
      </c>
      <c r="H758" s="103"/>
      <c r="I758" s="103"/>
      <c r="J758" s="56">
        <f t="shared" si="30"/>
        <v>10080.300000000001</v>
      </c>
    </row>
    <row r="759" spans="1:10" ht="22.5" customHeight="1" x14ac:dyDescent="0.2">
      <c r="A759" s="382" t="s">
        <v>1241</v>
      </c>
      <c r="B759" s="438"/>
      <c r="C759" s="55" t="s">
        <v>39</v>
      </c>
      <c r="D759" s="73">
        <v>0</v>
      </c>
      <c r="E759" s="103">
        <v>741</v>
      </c>
      <c r="F759" s="103">
        <v>0</v>
      </c>
      <c r="G759" s="103">
        <v>0</v>
      </c>
      <c r="H759" s="103"/>
      <c r="I759" s="103"/>
      <c r="J759" s="56">
        <f t="shared" si="30"/>
        <v>741</v>
      </c>
    </row>
    <row r="760" spans="1:10" ht="22.5" customHeight="1" x14ac:dyDescent="0.2">
      <c r="A760" s="382" t="s">
        <v>736</v>
      </c>
      <c r="B760" s="438"/>
      <c r="C760" s="55" t="s">
        <v>39</v>
      </c>
      <c r="D760" s="59">
        <v>323674.45</v>
      </c>
      <c r="E760" s="103">
        <v>1375.8</v>
      </c>
      <c r="F760" s="103">
        <v>0</v>
      </c>
      <c r="G760" s="103">
        <v>0</v>
      </c>
      <c r="H760" s="103"/>
      <c r="I760" s="103"/>
      <c r="J760" s="56">
        <f t="shared" si="30"/>
        <v>325050.25</v>
      </c>
    </row>
    <row r="761" spans="1:10" ht="22.5" customHeight="1" x14ac:dyDescent="0.2">
      <c r="A761" s="382" t="s">
        <v>737</v>
      </c>
      <c r="B761" s="438"/>
      <c r="C761" s="55" t="s">
        <v>39</v>
      </c>
      <c r="D761" s="59">
        <v>84085.709999999992</v>
      </c>
      <c r="E761" s="103">
        <v>2457</v>
      </c>
      <c r="F761" s="103">
        <v>17801</v>
      </c>
      <c r="G761" s="103">
        <v>10441.200000000001</v>
      </c>
      <c r="H761" s="103"/>
      <c r="I761" s="103"/>
      <c r="J761" s="56">
        <f t="shared" si="30"/>
        <v>114784.90999999999</v>
      </c>
    </row>
    <row r="762" spans="1:10" ht="22.5" customHeight="1" x14ac:dyDescent="0.2">
      <c r="A762" s="390" t="s">
        <v>738</v>
      </c>
      <c r="B762" s="438"/>
      <c r="C762" s="55" t="s">
        <v>39</v>
      </c>
      <c r="D762" s="59">
        <v>11.5</v>
      </c>
      <c r="E762" s="103">
        <v>0</v>
      </c>
      <c r="F762" s="103">
        <v>0</v>
      </c>
      <c r="G762" s="103">
        <v>0</v>
      </c>
      <c r="H762" s="103"/>
      <c r="I762" s="103"/>
      <c r="J762" s="56">
        <f t="shared" si="30"/>
        <v>11.5</v>
      </c>
    </row>
    <row r="763" spans="1:10" ht="22.5" customHeight="1" x14ac:dyDescent="0.2">
      <c r="A763" s="442" t="s">
        <v>739</v>
      </c>
      <c r="B763" s="443"/>
      <c r="C763" s="55" t="s">
        <v>39</v>
      </c>
      <c r="D763" s="73">
        <v>11775.54</v>
      </c>
      <c r="E763" s="103">
        <v>0</v>
      </c>
      <c r="F763" s="103">
        <v>2651.8</v>
      </c>
      <c r="G763" s="103">
        <v>300</v>
      </c>
      <c r="H763" s="103"/>
      <c r="I763" s="103"/>
      <c r="J763" s="56">
        <f t="shared" si="30"/>
        <v>14727.34</v>
      </c>
    </row>
    <row r="764" spans="1:10" ht="22.5" customHeight="1" x14ac:dyDescent="0.2">
      <c r="A764" s="390" t="s">
        <v>1001</v>
      </c>
      <c r="B764" s="444"/>
      <c r="C764" s="55" t="s">
        <v>39</v>
      </c>
      <c r="D764" s="59">
        <v>9598.5</v>
      </c>
      <c r="E764" s="103">
        <v>0</v>
      </c>
      <c r="F764" s="103">
        <v>0</v>
      </c>
      <c r="G764" s="103">
        <v>478.6</v>
      </c>
      <c r="H764" s="103"/>
      <c r="I764" s="103"/>
      <c r="J764" s="56">
        <f t="shared" si="30"/>
        <v>10077.1</v>
      </c>
    </row>
    <row r="765" spans="1:10" ht="22.5" customHeight="1" thickBot="1" x14ac:dyDescent="0.25">
      <c r="A765" s="445" t="s">
        <v>1069</v>
      </c>
      <c r="B765" s="446"/>
      <c r="C765" s="55" t="s">
        <v>39</v>
      </c>
      <c r="D765" s="431">
        <v>377.6</v>
      </c>
      <c r="E765" s="103">
        <v>0</v>
      </c>
      <c r="F765" s="103">
        <v>0</v>
      </c>
      <c r="G765" s="103">
        <v>0</v>
      </c>
      <c r="H765" s="103"/>
      <c r="I765" s="103"/>
      <c r="J765" s="56">
        <f t="shared" si="30"/>
        <v>377.6</v>
      </c>
    </row>
    <row r="766" spans="1:10" ht="39" customHeight="1" thickTop="1" thickBot="1" x14ac:dyDescent="0.25">
      <c r="A766" s="680" t="s">
        <v>740</v>
      </c>
      <c r="B766" s="681"/>
      <c r="C766" s="31" t="s">
        <v>39</v>
      </c>
      <c r="D766" s="23">
        <f t="shared" ref="D766:H766" si="31">SUM(D590:D765)</f>
        <v>1893769.5500000003</v>
      </c>
      <c r="E766" s="23">
        <f>SUM(E590:E765)</f>
        <v>22023.200000000001</v>
      </c>
      <c r="F766" s="23">
        <f>SUM(F590:F765)</f>
        <v>29910</v>
      </c>
      <c r="G766" s="23">
        <f t="shared" si="31"/>
        <v>34206.199999999997</v>
      </c>
      <c r="H766" s="23">
        <f t="shared" si="31"/>
        <v>0</v>
      </c>
      <c r="I766" s="23">
        <f>SUM(I590:I765)</f>
        <v>0</v>
      </c>
      <c r="J766" s="24">
        <f>SUM(J590:J765)</f>
        <v>1979908.95</v>
      </c>
    </row>
    <row r="767" spans="1:10" ht="32.25" customHeight="1" thickBot="1" x14ac:dyDescent="0.25">
      <c r="A767" s="652" t="s">
        <v>741</v>
      </c>
      <c r="B767" s="653"/>
      <c r="C767" s="29" t="s">
        <v>39</v>
      </c>
      <c r="D767" s="46">
        <f t="shared" ref="D767:H767" si="32">SUM(D766,D585)</f>
        <v>8554841.9700000007</v>
      </c>
      <c r="E767" s="46">
        <f t="shared" si="32"/>
        <v>100862.75</v>
      </c>
      <c r="F767" s="46">
        <f t="shared" si="32"/>
        <v>112918.39999999999</v>
      </c>
      <c r="G767" s="12">
        <f t="shared" si="32"/>
        <v>97425</v>
      </c>
      <c r="H767" s="12">
        <f t="shared" si="32"/>
        <v>0</v>
      </c>
      <c r="I767" s="12">
        <f>SUM(I766,I585)</f>
        <v>0</v>
      </c>
      <c r="J767" s="13">
        <f>SUM(J766,J585)</f>
        <v>8866048.120000001</v>
      </c>
    </row>
    <row r="768" spans="1:10" ht="21.75" customHeight="1" thickTop="1" thickBot="1" x14ac:dyDescent="0.25">
      <c r="A768" s="668" t="s">
        <v>742</v>
      </c>
      <c r="B768" s="669"/>
      <c r="C768" s="669"/>
      <c r="D768" s="669"/>
      <c r="E768" s="669"/>
      <c r="F768" s="669"/>
      <c r="G768" s="669"/>
      <c r="H768" s="669"/>
      <c r="I768" s="669"/>
      <c r="J768" s="670"/>
    </row>
    <row r="769" spans="1:10" ht="24.75" customHeight="1" thickTop="1" thickBot="1" x14ac:dyDescent="0.25">
      <c r="A769" s="657" t="s">
        <v>743</v>
      </c>
      <c r="B769" s="658"/>
      <c r="C769" s="658"/>
      <c r="D769" s="658"/>
      <c r="E769" s="658"/>
      <c r="F769" s="658"/>
      <c r="G769" s="658"/>
      <c r="H769" s="658"/>
      <c r="I769" s="658"/>
      <c r="J769" s="659"/>
    </row>
    <row r="770" spans="1:10" ht="30" customHeight="1" thickTop="1" thickBot="1" x14ac:dyDescent="0.25">
      <c r="A770" s="663" t="s">
        <v>744</v>
      </c>
      <c r="B770" s="664"/>
      <c r="C770" s="664"/>
      <c r="D770" s="664"/>
      <c r="E770" s="664"/>
      <c r="F770" s="664"/>
      <c r="G770" s="664"/>
      <c r="H770" s="664"/>
      <c r="I770" s="664"/>
      <c r="J770" s="665"/>
    </row>
    <row r="771" spans="1:10" ht="69.75" customHeight="1" thickTop="1" x14ac:dyDescent="0.2">
      <c r="A771" s="654" t="s">
        <v>1193</v>
      </c>
      <c r="B771" s="655"/>
      <c r="C771" s="655"/>
      <c r="D771" s="655"/>
      <c r="E771" s="655"/>
      <c r="F771" s="655"/>
      <c r="G771" s="655"/>
      <c r="H771" s="655"/>
      <c r="I771" s="655"/>
      <c r="J771" s="656"/>
    </row>
    <row r="772" spans="1:10" ht="408.75" customHeight="1" x14ac:dyDescent="0.2">
      <c r="A772" s="791" t="s">
        <v>1308</v>
      </c>
      <c r="B772" s="792"/>
      <c r="C772" s="792"/>
      <c r="D772" s="792"/>
      <c r="E772" s="792"/>
      <c r="F772" s="792"/>
      <c r="G772" s="792"/>
      <c r="H772" s="792"/>
      <c r="I772" s="792"/>
      <c r="J772" s="793"/>
    </row>
    <row r="773" spans="1:10" ht="105.75" customHeight="1" x14ac:dyDescent="0.2">
      <c r="A773" s="794"/>
      <c r="B773" s="795"/>
      <c r="C773" s="795"/>
      <c r="D773" s="795"/>
      <c r="E773" s="795"/>
      <c r="F773" s="795"/>
      <c r="G773" s="795"/>
      <c r="H773" s="795"/>
      <c r="I773" s="795"/>
      <c r="J773" s="796"/>
    </row>
    <row r="774" spans="1:10" ht="36.75" customHeight="1" x14ac:dyDescent="0.2">
      <c r="A774" s="721" t="s">
        <v>1317</v>
      </c>
      <c r="B774" s="722"/>
      <c r="C774" s="722"/>
      <c r="D774" s="722"/>
      <c r="E774" s="722"/>
      <c r="F774" s="722"/>
      <c r="G774" s="722"/>
      <c r="H774" s="722"/>
      <c r="I774" s="722"/>
      <c r="J774" s="723"/>
    </row>
    <row r="775" spans="1:10" ht="36.75" customHeight="1" x14ac:dyDescent="0.2">
      <c r="A775" s="718" t="s">
        <v>1276</v>
      </c>
      <c r="B775" s="719"/>
      <c r="C775" s="719"/>
      <c r="D775" s="719"/>
      <c r="E775" s="719"/>
      <c r="F775" s="719"/>
      <c r="G775" s="719"/>
      <c r="H775" s="719"/>
      <c r="I775" s="719"/>
      <c r="J775" s="720"/>
    </row>
    <row r="776" spans="1:10" ht="47.25" customHeight="1" thickBot="1" x14ac:dyDescent="0.25">
      <c r="A776" s="708" t="s">
        <v>1295</v>
      </c>
      <c r="B776" s="709"/>
      <c r="C776" s="709"/>
      <c r="D776" s="709"/>
      <c r="E776" s="709"/>
      <c r="F776" s="709"/>
      <c r="G776" s="709"/>
      <c r="H776" s="709"/>
      <c r="I776" s="709"/>
      <c r="J776" s="710"/>
    </row>
    <row r="777" spans="1:10" ht="24" customHeight="1" thickTop="1" thickBot="1" x14ac:dyDescent="0.25">
      <c r="A777" s="663" t="s">
        <v>745</v>
      </c>
      <c r="B777" s="664"/>
      <c r="C777" s="664"/>
      <c r="D777" s="664"/>
      <c r="E777" s="664"/>
      <c r="F777" s="664"/>
      <c r="G777" s="664"/>
      <c r="H777" s="664"/>
      <c r="I777" s="664"/>
      <c r="J777" s="665"/>
    </row>
    <row r="778" spans="1:10" ht="84" customHeight="1" thickTop="1" x14ac:dyDescent="0.2">
      <c r="A778" s="708" t="s">
        <v>1211</v>
      </c>
      <c r="B778" s="709"/>
      <c r="C778" s="709"/>
      <c r="D778" s="709"/>
      <c r="E778" s="709"/>
      <c r="F778" s="709"/>
      <c r="G778" s="709"/>
      <c r="H778" s="709"/>
      <c r="I778" s="709"/>
      <c r="J778" s="710"/>
    </row>
    <row r="779" spans="1:10" ht="114.75" customHeight="1" x14ac:dyDescent="0.2">
      <c r="A779" s="705" t="s">
        <v>1296</v>
      </c>
      <c r="B779" s="706"/>
      <c r="C779" s="706"/>
      <c r="D779" s="706"/>
      <c r="E779" s="706"/>
      <c r="F779" s="706"/>
      <c r="G779" s="706"/>
      <c r="H779" s="706"/>
      <c r="I779" s="706"/>
      <c r="J779" s="707"/>
    </row>
    <row r="780" spans="1:10" ht="163.5" customHeight="1" x14ac:dyDescent="0.2">
      <c r="A780" s="702" t="s">
        <v>1318</v>
      </c>
      <c r="B780" s="703"/>
      <c r="C780" s="703"/>
      <c r="D780" s="703"/>
      <c r="E780" s="703"/>
      <c r="F780" s="703"/>
      <c r="G780" s="703"/>
      <c r="H780" s="703"/>
      <c r="I780" s="703"/>
      <c r="J780" s="704"/>
    </row>
    <row r="781" spans="1:10" ht="124.5" customHeight="1" x14ac:dyDescent="0.2">
      <c r="A781" s="711" t="s">
        <v>1309</v>
      </c>
      <c r="B781" s="712"/>
      <c r="C781" s="712"/>
      <c r="D781" s="712"/>
      <c r="E781" s="712"/>
      <c r="F781" s="712"/>
      <c r="G781" s="712"/>
      <c r="H781" s="712"/>
      <c r="I781" s="712"/>
      <c r="J781" s="713"/>
    </row>
    <row r="782" spans="1:10" ht="163.5" customHeight="1" x14ac:dyDescent="0.2">
      <c r="A782" s="715" t="s">
        <v>1310</v>
      </c>
      <c r="B782" s="716"/>
      <c r="C782" s="716"/>
      <c r="D782" s="716"/>
      <c r="E782" s="716"/>
      <c r="F782" s="716"/>
      <c r="G782" s="716"/>
      <c r="H782" s="716"/>
      <c r="I782" s="716"/>
      <c r="J782" s="717"/>
    </row>
    <row r="783" spans="1:10" ht="286.5" customHeight="1" x14ac:dyDescent="0.2">
      <c r="A783" s="715" t="s">
        <v>1311</v>
      </c>
      <c r="B783" s="716"/>
      <c r="C783" s="716"/>
      <c r="D783" s="716"/>
      <c r="E783" s="716"/>
      <c r="F783" s="716"/>
      <c r="G783" s="716"/>
      <c r="H783" s="716"/>
      <c r="I783" s="716"/>
      <c r="J783" s="717"/>
    </row>
    <row r="784" spans="1:10" ht="98.25" customHeight="1" x14ac:dyDescent="0.2">
      <c r="A784" s="711" t="s">
        <v>1312</v>
      </c>
      <c r="B784" s="712"/>
      <c r="C784" s="712"/>
      <c r="D784" s="712"/>
      <c r="E784" s="712"/>
      <c r="F784" s="712"/>
      <c r="G784" s="712"/>
      <c r="H784" s="712"/>
      <c r="I784" s="712"/>
      <c r="J784" s="713"/>
    </row>
    <row r="785" spans="1:10" ht="122.25" customHeight="1" x14ac:dyDescent="0.2">
      <c r="A785" s="714" t="s">
        <v>1313</v>
      </c>
      <c r="B785" s="706"/>
      <c r="C785" s="706"/>
      <c r="D785" s="706"/>
      <c r="E785" s="706"/>
      <c r="F785" s="706"/>
      <c r="G785" s="706"/>
      <c r="H785" s="706"/>
      <c r="I785" s="706"/>
      <c r="J785" s="707"/>
    </row>
    <row r="786" spans="1:10" ht="84" customHeight="1" x14ac:dyDescent="0.2">
      <c r="A786" s="714" t="s">
        <v>1314</v>
      </c>
      <c r="B786" s="706"/>
      <c r="C786" s="706"/>
      <c r="D786" s="706"/>
      <c r="E786" s="706"/>
      <c r="F786" s="706"/>
      <c r="G786" s="706"/>
      <c r="H786" s="706"/>
      <c r="I786" s="706"/>
      <c r="J786" s="707"/>
    </row>
    <row r="787" spans="1:10" ht="81" customHeight="1" x14ac:dyDescent="0.2">
      <c r="A787" s="714" t="s">
        <v>1297</v>
      </c>
      <c r="B787" s="706"/>
      <c r="C787" s="706"/>
      <c r="D787" s="706"/>
      <c r="E787" s="706"/>
      <c r="F787" s="706"/>
      <c r="G787" s="706"/>
      <c r="H787" s="706"/>
      <c r="I787" s="706"/>
      <c r="J787" s="707"/>
    </row>
    <row r="788" spans="1:10" ht="66.75" customHeight="1" thickBot="1" x14ac:dyDescent="0.25">
      <c r="A788" s="714" t="s">
        <v>1298</v>
      </c>
      <c r="B788" s="706"/>
      <c r="C788" s="706"/>
      <c r="D788" s="706"/>
      <c r="E788" s="706"/>
      <c r="F788" s="706"/>
      <c r="G788" s="706"/>
      <c r="H788" s="706"/>
      <c r="I788" s="706"/>
      <c r="J788" s="707"/>
    </row>
    <row r="789" spans="1:10" ht="18.75" customHeight="1" thickTop="1" thickBot="1" x14ac:dyDescent="0.25">
      <c r="A789" s="699" t="s">
        <v>746</v>
      </c>
      <c r="B789" s="700"/>
      <c r="C789" s="700"/>
      <c r="D789" s="700"/>
      <c r="E789" s="700"/>
      <c r="F789" s="700"/>
      <c r="G789" s="700"/>
      <c r="H789" s="700"/>
      <c r="I789" s="700"/>
      <c r="J789" s="701"/>
    </row>
    <row r="790" spans="1:10" ht="21" customHeight="1" thickTop="1" thickBot="1" x14ac:dyDescent="0.25">
      <c r="A790" s="676" t="s">
        <v>1291</v>
      </c>
      <c r="B790" s="677"/>
      <c r="C790" s="677"/>
      <c r="D790" s="677"/>
      <c r="E790" s="677"/>
      <c r="F790" s="677"/>
      <c r="G790" s="677"/>
      <c r="H790" s="677"/>
      <c r="I790" s="677"/>
      <c r="J790" s="679"/>
    </row>
    <row r="791" spans="1:10" ht="87.75" customHeight="1" thickTop="1" x14ac:dyDescent="0.25">
      <c r="A791" s="696" t="s">
        <v>1002</v>
      </c>
      <c r="B791" s="697"/>
      <c r="C791" s="697"/>
      <c r="D791" s="697"/>
      <c r="E791" s="697"/>
      <c r="F791" s="697"/>
      <c r="G791" s="697"/>
      <c r="H791" s="697"/>
      <c r="I791" s="697"/>
      <c r="J791" s="698"/>
    </row>
    <row r="792" spans="1:10" ht="18" customHeight="1" thickBot="1" x14ac:dyDescent="0.25">
      <c r="A792" s="693" t="s">
        <v>1003</v>
      </c>
      <c r="B792" s="694"/>
      <c r="C792" s="694"/>
      <c r="D792" s="694"/>
      <c r="E792" s="694"/>
      <c r="F792" s="694"/>
      <c r="G792" s="694"/>
      <c r="H792" s="694"/>
      <c r="I792" s="694"/>
      <c r="J792" s="695"/>
    </row>
  </sheetData>
  <sortState xmlns:xlrd2="http://schemas.microsoft.com/office/spreadsheetml/2017/richdata2" ref="A36:J779">
    <sortCondition ref="B37:B163"/>
  </sortState>
  <mergeCells count="153">
    <mergeCell ref="A772:J773"/>
    <mergeCell ref="A494:B494"/>
    <mergeCell ref="A359:A360"/>
    <mergeCell ref="A263:B263"/>
    <mergeCell ref="A264:B264"/>
    <mergeCell ref="A408:A409"/>
    <mergeCell ref="A256:A257"/>
    <mergeCell ref="A405:A407"/>
    <mergeCell ref="A387:A389"/>
    <mergeCell ref="A414:A425"/>
    <mergeCell ref="A456:B456"/>
    <mergeCell ref="A287:A292"/>
    <mergeCell ref="A379:A385"/>
    <mergeCell ref="A453:B453"/>
    <mergeCell ref="A452:B452"/>
    <mergeCell ref="A400:A402"/>
    <mergeCell ref="B266:C266"/>
    <mergeCell ref="A258:A259"/>
    <mergeCell ref="A265:J265"/>
    <mergeCell ref="A366:A371"/>
    <mergeCell ref="A454:B455"/>
    <mergeCell ref="A426:A450"/>
    <mergeCell ref="A294:A329"/>
    <mergeCell ref="A330:A355"/>
    <mergeCell ref="A46:A47"/>
    <mergeCell ref="A52:A54"/>
    <mergeCell ref="A135:A141"/>
    <mergeCell ref="A44:A45"/>
    <mergeCell ref="A48:A49"/>
    <mergeCell ref="A239:A241"/>
    <mergeCell ref="A175:A183"/>
    <mergeCell ref="A201:A203"/>
    <mergeCell ref="A226:A227"/>
    <mergeCell ref="A222:A223"/>
    <mergeCell ref="A161:A163"/>
    <mergeCell ref="A126:A128"/>
    <mergeCell ref="A100:A102"/>
    <mergeCell ref="A165:A167"/>
    <mergeCell ref="A81:A82"/>
    <mergeCell ref="A89:A92"/>
    <mergeCell ref="A109:A111"/>
    <mergeCell ref="A97:A99"/>
    <mergeCell ref="A118:A122"/>
    <mergeCell ref="A116:A117"/>
    <mergeCell ref="A204:A205"/>
    <mergeCell ref="A229:A231"/>
    <mergeCell ref="A83:A88"/>
    <mergeCell ref="A60:A69"/>
    <mergeCell ref="A56:A57"/>
    <mergeCell ref="A73:A75"/>
    <mergeCell ref="A78:A80"/>
    <mergeCell ref="A70:A71"/>
    <mergeCell ref="A392:A394"/>
    <mergeCell ref="A234:A235"/>
    <mergeCell ref="A244:A245"/>
    <mergeCell ref="A357:A358"/>
    <mergeCell ref="A147:A148"/>
    <mergeCell ref="A284:A286"/>
    <mergeCell ref="A220:A221"/>
    <mergeCell ref="A216:A218"/>
    <mergeCell ref="A267:A283"/>
    <mergeCell ref="A168:A170"/>
    <mergeCell ref="A153:A154"/>
    <mergeCell ref="A198:A199"/>
    <mergeCell ref="A373:A377"/>
    <mergeCell ref="A236:A237"/>
    <mergeCell ref="A253:A254"/>
    <mergeCell ref="A149:A151"/>
    <mergeCell ref="A157:A158"/>
    <mergeCell ref="A193:A195"/>
    <mergeCell ref="A143:A145"/>
    <mergeCell ref="A17:B17"/>
    <mergeCell ref="A13:J13"/>
    <mergeCell ref="A19:J19"/>
    <mergeCell ref="A20:J20"/>
    <mergeCell ref="A21:C21"/>
    <mergeCell ref="A24:B24"/>
    <mergeCell ref="A33:B33"/>
    <mergeCell ref="A41:A43"/>
    <mergeCell ref="A29:J29"/>
    <mergeCell ref="A35:J35"/>
    <mergeCell ref="A30:J30"/>
    <mergeCell ref="A39:A40"/>
    <mergeCell ref="A26:B26"/>
    <mergeCell ref="A27:J27"/>
    <mergeCell ref="B36:C36"/>
    <mergeCell ref="A31:C31"/>
    <mergeCell ref="A28:J28"/>
    <mergeCell ref="A34:J34"/>
    <mergeCell ref="A32:B32"/>
    <mergeCell ref="A775:J775"/>
    <mergeCell ref="A774:J774"/>
    <mergeCell ref="A641:B641"/>
    <mergeCell ref="A554:B554"/>
    <mergeCell ref="A1:J1"/>
    <mergeCell ref="A3:J3"/>
    <mergeCell ref="A4:J4"/>
    <mergeCell ref="A7:J7"/>
    <mergeCell ref="A8:J8"/>
    <mergeCell ref="A5:J5"/>
    <mergeCell ref="A6:J6"/>
    <mergeCell ref="A2:J2"/>
    <mergeCell ref="A10:C10"/>
    <mergeCell ref="A9:J9"/>
    <mergeCell ref="A11:B11"/>
    <mergeCell ref="A12:B12"/>
    <mergeCell ref="A23:B23"/>
    <mergeCell ref="A14:J14"/>
    <mergeCell ref="A15:C15"/>
    <mergeCell ref="A16:B16"/>
    <mergeCell ref="A25:B25"/>
    <mergeCell ref="A18:B18"/>
    <mergeCell ref="A22:B22"/>
    <mergeCell ref="A395:A399"/>
    <mergeCell ref="A792:J792"/>
    <mergeCell ref="A791:J791"/>
    <mergeCell ref="A790:J790"/>
    <mergeCell ref="A789:J789"/>
    <mergeCell ref="A780:J780"/>
    <mergeCell ref="A779:J779"/>
    <mergeCell ref="A776:J776"/>
    <mergeCell ref="A778:J778"/>
    <mergeCell ref="A777:J777"/>
    <mergeCell ref="A784:J784"/>
    <mergeCell ref="A785:J785"/>
    <mergeCell ref="A782:J782"/>
    <mergeCell ref="A787:J787"/>
    <mergeCell ref="A788:J788"/>
    <mergeCell ref="A781:J781"/>
    <mergeCell ref="A783:J783"/>
    <mergeCell ref="A786:J786"/>
    <mergeCell ref="A457:B457"/>
    <mergeCell ref="A767:B767"/>
    <mergeCell ref="A771:J771"/>
    <mergeCell ref="A460:J460"/>
    <mergeCell ref="A462:C462"/>
    <mergeCell ref="A770:J770"/>
    <mergeCell ref="A769:J769"/>
    <mergeCell ref="A468:B468"/>
    <mergeCell ref="A467:B467"/>
    <mergeCell ref="A768:J768"/>
    <mergeCell ref="A585:B585"/>
    <mergeCell ref="A681:B681"/>
    <mergeCell ref="A616:B616"/>
    <mergeCell ref="A550:B550"/>
    <mergeCell ref="A461:J461"/>
    <mergeCell ref="A586:J586"/>
    <mergeCell ref="A587:J587"/>
    <mergeCell ref="A766:B766"/>
    <mergeCell ref="A588:J588"/>
    <mergeCell ref="A589:C589"/>
    <mergeCell ref="A458:B458"/>
    <mergeCell ref="A459:J459"/>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50" max="11" man="1"/>
    <brk id="95" max="9" man="1"/>
    <brk id="141" max="11" man="1"/>
    <brk id="185" max="9" man="1"/>
    <brk id="232" max="9" man="1"/>
    <brk id="283" max="11" man="1"/>
    <brk id="329" max="11" man="1"/>
    <brk id="377" max="11" man="1"/>
    <brk id="425" max="11" man="1"/>
    <brk id="481" max="11" man="1"/>
    <brk id="631" max="9" man="1"/>
    <brk id="706" max="9" man="1"/>
    <brk id="767"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1" t="s">
        <v>53</v>
      </c>
    </row>
    <row r="3" spans="1:1" ht="16.5" thickTop="1" x14ac:dyDescent="0.25">
      <c r="A3" s="223" t="s">
        <v>167</v>
      </c>
    </row>
    <row r="4" spans="1:1" ht="15" customHeight="1" x14ac:dyDescent="0.25">
      <c r="A4" s="223" t="s">
        <v>130</v>
      </c>
    </row>
    <row r="5" spans="1:1" ht="15.75" x14ac:dyDescent="0.25">
      <c r="A5" s="223" t="s">
        <v>155</v>
      </c>
    </row>
    <row r="6" spans="1:1" ht="15.75" x14ac:dyDescent="0.25">
      <c r="A6" s="203" t="s">
        <v>80</v>
      </c>
    </row>
    <row r="7" spans="1:1" ht="15.75" x14ac:dyDescent="0.25">
      <c r="A7" s="225" t="s">
        <v>219</v>
      </c>
    </row>
    <row r="8" spans="1:1" ht="15.75" x14ac:dyDescent="0.25">
      <c r="A8" s="223" t="s">
        <v>96</v>
      </c>
    </row>
    <row r="9" spans="1:1" ht="15.75" x14ac:dyDescent="0.25">
      <c r="A9" s="223" t="s">
        <v>201</v>
      </c>
    </row>
    <row r="10" spans="1:1" ht="15.75" x14ac:dyDescent="0.25">
      <c r="A10" s="223" t="s">
        <v>188</v>
      </c>
    </row>
    <row r="11" spans="1:1" ht="15.75" x14ac:dyDescent="0.25">
      <c r="A11" s="223" t="s">
        <v>147</v>
      </c>
    </row>
    <row r="12" spans="1:1" ht="15.75" x14ac:dyDescent="0.25">
      <c r="A12" s="203" t="s">
        <v>104</v>
      </c>
    </row>
    <row r="13" spans="1:1" ht="15.75" x14ac:dyDescent="0.25">
      <c r="A13" s="203" t="s">
        <v>61</v>
      </c>
    </row>
    <row r="14" spans="1:1" ht="15.75" x14ac:dyDescent="0.25">
      <c r="A14" s="203" t="s">
        <v>70</v>
      </c>
    </row>
    <row r="15" spans="1:1" ht="15.75" x14ac:dyDescent="0.25">
      <c r="A15" s="203" t="s">
        <v>125</v>
      </c>
    </row>
    <row r="16" spans="1:1" ht="15.75" x14ac:dyDescent="0.25">
      <c r="A16" s="224" t="s">
        <v>210</v>
      </c>
    </row>
    <row r="17" spans="1:1" ht="15.75" x14ac:dyDescent="0.25">
      <c r="A17" s="203" t="s">
        <v>84</v>
      </c>
    </row>
    <row r="18" spans="1:1" ht="15.75" x14ac:dyDescent="0.25">
      <c r="A18" s="224" t="s">
        <v>251</v>
      </c>
    </row>
    <row r="19" spans="1:1" ht="15" customHeight="1" x14ac:dyDescent="0.25">
      <c r="A19" s="223" t="s">
        <v>142</v>
      </c>
    </row>
    <row r="20" spans="1:1" ht="15.75" x14ac:dyDescent="0.25">
      <c r="A20" s="223" t="s">
        <v>199</v>
      </c>
    </row>
    <row r="21" spans="1:1" ht="15.75" x14ac:dyDescent="0.25">
      <c r="A21" s="224" t="s">
        <v>966</v>
      </c>
    </row>
    <row r="22" spans="1:1" ht="15.75" x14ac:dyDescent="0.25">
      <c r="A22" s="224" t="s">
        <v>217</v>
      </c>
    </row>
    <row r="23" spans="1:1" ht="15.75" x14ac:dyDescent="0.25">
      <c r="A23" s="203" t="s">
        <v>136</v>
      </c>
    </row>
    <row r="24" spans="1:1" ht="15.75" x14ac:dyDescent="0.25">
      <c r="A24" s="203" t="s">
        <v>74</v>
      </c>
    </row>
    <row r="25" spans="1:1" ht="15.75" x14ac:dyDescent="0.25">
      <c r="A25" s="224" t="s">
        <v>329</v>
      </c>
    </row>
    <row r="26" spans="1:1" ht="15.75" x14ac:dyDescent="0.25">
      <c r="A26" s="224" t="s">
        <v>230</v>
      </c>
    </row>
    <row r="27" spans="1:1" ht="15.75" x14ac:dyDescent="0.25">
      <c r="A27" s="224" t="s">
        <v>213</v>
      </c>
    </row>
    <row r="28" spans="1:1" ht="15.75" x14ac:dyDescent="0.25">
      <c r="A28" s="203" t="s">
        <v>117</v>
      </c>
    </row>
    <row r="29" spans="1:1" ht="15.75" x14ac:dyDescent="0.25">
      <c r="A29" s="224" t="s">
        <v>316</v>
      </c>
    </row>
    <row r="30" spans="1:1" ht="15.75" x14ac:dyDescent="0.25">
      <c r="A30" s="203" t="s">
        <v>153</v>
      </c>
    </row>
    <row r="31" spans="1:1" ht="15" customHeight="1" x14ac:dyDescent="0.25">
      <c r="A31" s="223" t="s">
        <v>180</v>
      </c>
    </row>
    <row r="32" spans="1:1" ht="15.75" x14ac:dyDescent="0.25">
      <c r="A32" s="224" t="s">
        <v>291</v>
      </c>
    </row>
    <row r="33" spans="1:3" ht="15.75" x14ac:dyDescent="0.25">
      <c r="A33" s="203" t="s">
        <v>110</v>
      </c>
    </row>
    <row r="34" spans="1:3" ht="15.75" x14ac:dyDescent="0.25">
      <c r="A34" s="224" t="s">
        <v>228</v>
      </c>
    </row>
    <row r="35" spans="1:3" ht="15" customHeight="1" x14ac:dyDescent="0.25">
      <c r="A35" s="223" t="s">
        <v>194</v>
      </c>
    </row>
    <row r="36" spans="1:3" ht="15.75" x14ac:dyDescent="0.25">
      <c r="A36" s="203" t="s">
        <v>205</v>
      </c>
    </row>
    <row r="37" spans="1:3" ht="15.75" x14ac:dyDescent="0.25">
      <c r="A37" s="225" t="s">
        <v>241</v>
      </c>
    </row>
    <row r="38" spans="1:3" ht="15.75" x14ac:dyDescent="0.25">
      <c r="A38" s="203" t="s">
        <v>203</v>
      </c>
    </row>
    <row r="39" spans="1:3" ht="15.75" x14ac:dyDescent="0.25">
      <c r="A39" s="223" t="s">
        <v>123</v>
      </c>
    </row>
    <row r="40" spans="1:3" ht="15" customHeight="1" x14ac:dyDescent="0.25">
      <c r="A40" s="225" t="s">
        <v>301</v>
      </c>
    </row>
    <row r="41" spans="1:3" ht="15.75" x14ac:dyDescent="0.25">
      <c r="A41" s="225" t="s">
        <v>287</v>
      </c>
    </row>
    <row r="42" spans="1:3" ht="15.75" x14ac:dyDescent="0.25">
      <c r="A42" s="224" t="s">
        <v>308</v>
      </c>
      <c r="C42" s="94" t="s">
        <v>973</v>
      </c>
    </row>
    <row r="45" spans="1:3" ht="16.5" thickBot="1" x14ac:dyDescent="0.3">
      <c r="A45" s="221" t="s">
        <v>346</v>
      </c>
    </row>
    <row r="46" spans="1:3" ht="15.75" thickTop="1" x14ac:dyDescent="0.25">
      <c r="A46" s="219" t="s">
        <v>362</v>
      </c>
    </row>
    <row r="47" spans="1:3" x14ac:dyDescent="0.25">
      <c r="A47" s="222" t="s">
        <v>369</v>
      </c>
    </row>
    <row r="48" spans="1:3" x14ac:dyDescent="0.25">
      <c r="A48" s="200" t="s">
        <v>418</v>
      </c>
    </row>
    <row r="49" spans="1:3" x14ac:dyDescent="0.25">
      <c r="A49" s="219" t="s">
        <v>422</v>
      </c>
    </row>
    <row r="50" spans="1:3" x14ac:dyDescent="0.25">
      <c r="A50" s="219" t="s">
        <v>427</v>
      </c>
    </row>
    <row r="51" spans="1:3" x14ac:dyDescent="0.25">
      <c r="A51" s="220" t="s">
        <v>431</v>
      </c>
    </row>
    <row r="52" spans="1:3" x14ac:dyDescent="0.25">
      <c r="A52" s="200" t="s">
        <v>441</v>
      </c>
    </row>
    <row r="53" spans="1:3" x14ac:dyDescent="0.25">
      <c r="A53" s="219" t="s">
        <v>447</v>
      </c>
    </row>
    <row r="54" spans="1:3" x14ac:dyDescent="0.25">
      <c r="A54" s="220" t="s">
        <v>465</v>
      </c>
    </row>
    <row r="55" spans="1:3" x14ac:dyDescent="0.25">
      <c r="A55" s="219"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0" t="s">
        <v>53</v>
      </c>
    </row>
    <row r="3" spans="1:1" ht="21" customHeight="1" thickTop="1" x14ac:dyDescent="0.25">
      <c r="A3" s="219" t="s">
        <v>167</v>
      </c>
    </row>
    <row r="4" spans="1:1" ht="15" customHeight="1" x14ac:dyDescent="0.25">
      <c r="A4" s="219" t="s">
        <v>130</v>
      </c>
    </row>
    <row r="5" spans="1:1" x14ac:dyDescent="0.25">
      <c r="A5" s="200" t="s">
        <v>155</v>
      </c>
    </row>
    <row r="6" spans="1:1" x14ac:dyDescent="0.25">
      <c r="A6" s="219" t="s">
        <v>80</v>
      </c>
    </row>
    <row r="7" spans="1:1" x14ac:dyDescent="0.25">
      <c r="A7" s="220" t="s">
        <v>219</v>
      </c>
    </row>
    <row r="8" spans="1:1" x14ac:dyDescent="0.25">
      <c r="A8" s="219" t="s">
        <v>96</v>
      </c>
    </row>
    <row r="9" spans="1:1" x14ac:dyDescent="0.25">
      <c r="A9" s="200" t="s">
        <v>201</v>
      </c>
    </row>
    <row r="10" spans="1:1" x14ac:dyDescent="0.25">
      <c r="A10" s="219" t="s">
        <v>182</v>
      </c>
    </row>
    <row r="11" spans="1:1" x14ac:dyDescent="0.25">
      <c r="A11" s="219" t="s">
        <v>188</v>
      </c>
    </row>
    <row r="12" spans="1:1" x14ac:dyDescent="0.25">
      <c r="A12" s="200" t="s">
        <v>147</v>
      </c>
    </row>
    <row r="13" spans="1:1" x14ac:dyDescent="0.25">
      <c r="A13" s="200" t="s">
        <v>104</v>
      </c>
    </row>
    <row r="14" spans="1:1" x14ac:dyDescent="0.25">
      <c r="A14" s="200" t="s">
        <v>61</v>
      </c>
    </row>
    <row r="15" spans="1:1" ht="27.75" customHeight="1" x14ac:dyDescent="0.25">
      <c r="A15" s="200" t="s">
        <v>70</v>
      </c>
    </row>
    <row r="16" spans="1:1" x14ac:dyDescent="0.25">
      <c r="A16" s="200" t="s">
        <v>125</v>
      </c>
    </row>
    <row r="17" spans="1:1" ht="30" x14ac:dyDescent="0.25">
      <c r="A17" s="202" t="s">
        <v>210</v>
      </c>
    </row>
    <row r="18" spans="1:1" x14ac:dyDescent="0.25">
      <c r="A18" s="219" t="s">
        <v>84</v>
      </c>
    </row>
    <row r="19" spans="1:1" ht="15" customHeight="1" x14ac:dyDescent="0.25">
      <c r="A19" s="219" t="s">
        <v>108</v>
      </c>
    </row>
    <row r="20" spans="1:1" x14ac:dyDescent="0.25">
      <c r="A20" s="219" t="s">
        <v>142</v>
      </c>
    </row>
    <row r="21" spans="1:1" ht="30" x14ac:dyDescent="0.25">
      <c r="A21" s="200" t="s">
        <v>199</v>
      </c>
    </row>
    <row r="22" spans="1:1" x14ac:dyDescent="0.25">
      <c r="A22" s="220" t="s">
        <v>217</v>
      </c>
    </row>
    <row r="23" spans="1:1" ht="30" x14ac:dyDescent="0.25">
      <c r="A23" s="200" t="s">
        <v>136</v>
      </c>
    </row>
    <row r="24" spans="1:1" x14ac:dyDescent="0.25">
      <c r="A24" s="202" t="s">
        <v>329</v>
      </c>
    </row>
    <row r="25" spans="1:1" x14ac:dyDescent="0.25">
      <c r="A25" s="202" t="s">
        <v>230</v>
      </c>
    </row>
    <row r="26" spans="1:1" x14ac:dyDescent="0.25">
      <c r="A26" s="202" t="s">
        <v>213</v>
      </c>
    </row>
    <row r="27" spans="1:1" x14ac:dyDescent="0.25">
      <c r="A27" s="200" t="s">
        <v>117</v>
      </c>
    </row>
    <row r="28" spans="1:1" ht="22.5" customHeight="1" x14ac:dyDescent="0.25">
      <c r="A28" s="202" t="s">
        <v>316</v>
      </c>
    </row>
    <row r="29" spans="1:1" x14ac:dyDescent="0.25">
      <c r="A29" s="202" t="s">
        <v>234</v>
      </c>
    </row>
    <row r="30" spans="1:1" ht="30" x14ac:dyDescent="0.25">
      <c r="A30" s="200" t="s">
        <v>180</v>
      </c>
    </row>
    <row r="31" spans="1:1" x14ac:dyDescent="0.25">
      <c r="A31" s="202" t="s">
        <v>291</v>
      </c>
    </row>
    <row r="32" spans="1:1" ht="15.75" customHeight="1" x14ac:dyDescent="0.25">
      <c r="A32" s="219" t="s">
        <v>110</v>
      </c>
    </row>
    <row r="33" spans="1:3" x14ac:dyDescent="0.25">
      <c r="A33" s="202" t="s">
        <v>228</v>
      </c>
    </row>
    <row r="34" spans="1:3" x14ac:dyDescent="0.25">
      <c r="A34" s="200" t="s">
        <v>194</v>
      </c>
    </row>
    <row r="35" spans="1:3" ht="22.5" customHeight="1" x14ac:dyDescent="0.25">
      <c r="A35" s="200" t="s">
        <v>205</v>
      </c>
    </row>
    <row r="36" spans="1:3" ht="24.75" customHeight="1" x14ac:dyDescent="0.25">
      <c r="A36" s="202" t="s">
        <v>241</v>
      </c>
    </row>
    <row r="37" spans="1:3" x14ac:dyDescent="0.25">
      <c r="A37" s="219" t="s">
        <v>203</v>
      </c>
    </row>
    <row r="38" spans="1:3" ht="30" x14ac:dyDescent="0.25">
      <c r="A38" s="202" t="s">
        <v>248</v>
      </c>
    </row>
    <row r="39" spans="1:3" x14ac:dyDescent="0.25">
      <c r="A39" s="219" t="s">
        <v>123</v>
      </c>
    </row>
    <row r="40" spans="1:3" x14ac:dyDescent="0.25">
      <c r="A40" s="220" t="s">
        <v>301</v>
      </c>
    </row>
    <row r="41" spans="1:3" x14ac:dyDescent="0.25">
      <c r="A41" s="219" t="s">
        <v>158</v>
      </c>
    </row>
    <row r="42" spans="1:3" x14ac:dyDescent="0.25">
      <c r="A42" s="220" t="s">
        <v>287</v>
      </c>
    </row>
    <row r="43" spans="1:3" x14ac:dyDescent="0.25">
      <c r="A43" s="202" t="s">
        <v>308</v>
      </c>
      <c r="C43" s="94" t="s">
        <v>971</v>
      </c>
    </row>
    <row r="45" spans="1:3" ht="63.75" customHeight="1" thickBot="1" x14ac:dyDescent="0.3">
      <c r="A45" s="210" t="s">
        <v>346</v>
      </c>
    </row>
    <row r="46" spans="1:3" ht="15.75" customHeight="1" thickTop="1" x14ac:dyDescent="0.25">
      <c r="A46" s="199" t="s">
        <v>362</v>
      </c>
    </row>
    <row r="47" spans="1:3" ht="14.25" customHeight="1" x14ac:dyDescent="0.25">
      <c r="A47" s="201" t="s">
        <v>369</v>
      </c>
    </row>
    <row r="48" spans="1:3" x14ac:dyDescent="0.25">
      <c r="A48" s="200" t="s">
        <v>418</v>
      </c>
    </row>
    <row r="49" spans="1:3" x14ac:dyDescent="0.25">
      <c r="A49" s="200" t="s">
        <v>422</v>
      </c>
    </row>
    <row r="50" spans="1:3" x14ac:dyDescent="0.25">
      <c r="A50" s="200" t="s">
        <v>427</v>
      </c>
    </row>
    <row r="51" spans="1:3" x14ac:dyDescent="0.25">
      <c r="A51" s="202" t="s">
        <v>431</v>
      </c>
    </row>
    <row r="52" spans="1:3" x14ac:dyDescent="0.25">
      <c r="A52" s="200" t="s">
        <v>441</v>
      </c>
    </row>
    <row r="53" spans="1:3" x14ac:dyDescent="0.25">
      <c r="A53" s="200" t="s">
        <v>447</v>
      </c>
    </row>
    <row r="54" spans="1:3" ht="30" x14ac:dyDescent="0.25">
      <c r="A54" s="202" t="s">
        <v>465</v>
      </c>
    </row>
    <row r="55" spans="1:3" x14ac:dyDescent="0.25">
      <c r="A55" s="200"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7" customWidth="1"/>
    <col min="4" max="4" width="11.140625" customWidth="1"/>
    <col min="7" max="7" width="23.7109375" style="204" customWidth="1"/>
  </cols>
  <sheetData>
    <row r="1" spans="1:1" ht="25.5" customHeight="1" thickBot="1" x14ac:dyDescent="0.3">
      <c r="A1" s="167" t="s">
        <v>53</v>
      </c>
    </row>
    <row r="2" spans="1:1" ht="15.75" thickTop="1" x14ac:dyDescent="0.25">
      <c r="A2" s="197" t="s">
        <v>965</v>
      </c>
    </row>
    <row r="3" spans="1:1" ht="15" customHeight="1" x14ac:dyDescent="0.25">
      <c r="A3" s="194" t="s">
        <v>167</v>
      </c>
    </row>
    <row r="4" spans="1:1" x14ac:dyDescent="0.25">
      <c r="A4" s="197" t="s">
        <v>171</v>
      </c>
    </row>
    <row r="5" spans="1:1" x14ac:dyDescent="0.25">
      <c r="A5" s="196" t="s">
        <v>130</v>
      </c>
    </row>
    <row r="6" spans="1:1" x14ac:dyDescent="0.25">
      <c r="A6" s="194" t="s">
        <v>155</v>
      </c>
    </row>
    <row r="7" spans="1:1" x14ac:dyDescent="0.25">
      <c r="A7" s="194" t="s">
        <v>80</v>
      </c>
    </row>
    <row r="8" spans="1:1" x14ac:dyDescent="0.25">
      <c r="A8" s="197" t="s">
        <v>219</v>
      </c>
    </row>
    <row r="9" spans="1:1" x14ac:dyDescent="0.25">
      <c r="A9" s="194" t="s">
        <v>96</v>
      </c>
    </row>
    <row r="10" spans="1:1" x14ac:dyDescent="0.25">
      <c r="A10" s="197" t="s">
        <v>239</v>
      </c>
    </row>
    <row r="11" spans="1:1" ht="18" customHeight="1" x14ac:dyDescent="0.25">
      <c r="A11" s="196" t="s">
        <v>201</v>
      </c>
    </row>
    <row r="12" spans="1:1" x14ac:dyDescent="0.25">
      <c r="A12" s="196" t="s">
        <v>182</v>
      </c>
    </row>
    <row r="13" spans="1:1" x14ac:dyDescent="0.25">
      <c r="A13" s="196" t="s">
        <v>188</v>
      </c>
    </row>
    <row r="14" spans="1:1" x14ac:dyDescent="0.25">
      <c r="A14" s="196" t="s">
        <v>147</v>
      </c>
    </row>
    <row r="15" spans="1:1" x14ac:dyDescent="0.25">
      <c r="A15" s="196" t="s">
        <v>104</v>
      </c>
    </row>
    <row r="16" spans="1:1" x14ac:dyDescent="0.25">
      <c r="A16" s="196" t="s">
        <v>61</v>
      </c>
    </row>
    <row r="17" spans="1:1" ht="15" customHeight="1" x14ac:dyDescent="0.25">
      <c r="A17" s="194" t="s">
        <v>70</v>
      </c>
    </row>
    <row r="18" spans="1:1" ht="15" customHeight="1" x14ac:dyDescent="0.25">
      <c r="A18" s="194" t="s">
        <v>125</v>
      </c>
    </row>
    <row r="19" spans="1:1" x14ac:dyDescent="0.25">
      <c r="A19" s="197" t="s">
        <v>210</v>
      </c>
    </row>
    <row r="20" spans="1:1" x14ac:dyDescent="0.25">
      <c r="A20" s="196" t="s">
        <v>84</v>
      </c>
    </row>
    <row r="21" spans="1:1" x14ac:dyDescent="0.25">
      <c r="A21" s="196" t="s">
        <v>177</v>
      </c>
    </row>
    <row r="22" spans="1:1" x14ac:dyDescent="0.25">
      <c r="A22" s="196" t="s">
        <v>142</v>
      </c>
    </row>
    <row r="23" spans="1:1" x14ac:dyDescent="0.25">
      <c r="A23" s="196" t="s">
        <v>199</v>
      </c>
    </row>
    <row r="24" spans="1:1" x14ac:dyDescent="0.25">
      <c r="A24" s="197" t="s">
        <v>966</v>
      </c>
    </row>
    <row r="25" spans="1:1" x14ac:dyDescent="0.25">
      <c r="A25" s="195" t="s">
        <v>217</v>
      </c>
    </row>
    <row r="26" spans="1:1" x14ac:dyDescent="0.25">
      <c r="A26" s="196" t="s">
        <v>136</v>
      </c>
    </row>
    <row r="27" spans="1:1" x14ac:dyDescent="0.25">
      <c r="A27" s="195" t="s">
        <v>262</v>
      </c>
    </row>
    <row r="28" spans="1:1" x14ac:dyDescent="0.25">
      <c r="A28" s="196" t="s">
        <v>74</v>
      </c>
    </row>
    <row r="29" spans="1:1" x14ac:dyDescent="0.25">
      <c r="A29" s="195" t="s">
        <v>329</v>
      </c>
    </row>
    <row r="30" spans="1:1" x14ac:dyDescent="0.25">
      <c r="A30" s="195" t="s">
        <v>285</v>
      </c>
    </row>
    <row r="31" spans="1:1" x14ac:dyDescent="0.25">
      <c r="A31" s="195" t="s">
        <v>230</v>
      </c>
    </row>
    <row r="32" spans="1:1" x14ac:dyDescent="0.25">
      <c r="A32" s="195" t="s">
        <v>213</v>
      </c>
    </row>
    <row r="33" spans="1:4" x14ac:dyDescent="0.25">
      <c r="A33" s="196" t="s">
        <v>117</v>
      </c>
    </row>
    <row r="34" spans="1:4" ht="15" customHeight="1" x14ac:dyDescent="0.25">
      <c r="A34" s="197" t="s">
        <v>316</v>
      </c>
    </row>
    <row r="35" spans="1:4" ht="15" customHeight="1" x14ac:dyDescent="0.25">
      <c r="A35" s="196" t="s">
        <v>180</v>
      </c>
    </row>
    <row r="36" spans="1:4" x14ac:dyDescent="0.25">
      <c r="A36" s="195" t="s">
        <v>291</v>
      </c>
    </row>
    <row r="37" spans="1:4" x14ac:dyDescent="0.25">
      <c r="A37" s="196" t="s">
        <v>110</v>
      </c>
    </row>
    <row r="38" spans="1:4" x14ac:dyDescent="0.25">
      <c r="A38" s="195" t="s">
        <v>228</v>
      </c>
    </row>
    <row r="39" spans="1:4" ht="15" customHeight="1" x14ac:dyDescent="0.25">
      <c r="A39" s="194" t="s">
        <v>194</v>
      </c>
    </row>
    <row r="40" spans="1:4" x14ac:dyDescent="0.25">
      <c r="A40" s="196" t="s">
        <v>205</v>
      </c>
    </row>
    <row r="41" spans="1:4" x14ac:dyDescent="0.25">
      <c r="A41" s="195" t="s">
        <v>241</v>
      </c>
    </row>
    <row r="42" spans="1:4" x14ac:dyDescent="0.25">
      <c r="A42" s="196" t="s">
        <v>203</v>
      </c>
    </row>
    <row r="43" spans="1:4" x14ac:dyDescent="0.25">
      <c r="A43" s="197" t="s">
        <v>248</v>
      </c>
    </row>
    <row r="44" spans="1:4" ht="18" customHeight="1" x14ac:dyDescent="0.25">
      <c r="A44" s="196" t="s">
        <v>123</v>
      </c>
    </row>
    <row r="45" spans="1:4" x14ac:dyDescent="0.25">
      <c r="A45" s="197" t="s">
        <v>301</v>
      </c>
    </row>
    <row r="46" spans="1:4" ht="15" customHeight="1" x14ac:dyDescent="0.25">
      <c r="A46" s="194" t="s">
        <v>158</v>
      </c>
    </row>
    <row r="47" spans="1:4" x14ac:dyDescent="0.25">
      <c r="A47" s="197" t="s">
        <v>287</v>
      </c>
    </row>
    <row r="48" spans="1:4" x14ac:dyDescent="0.25">
      <c r="A48" s="195" t="s">
        <v>308</v>
      </c>
      <c r="C48" s="94">
        <v>47</v>
      </c>
      <c r="D48" s="94" t="s">
        <v>975</v>
      </c>
    </row>
    <row r="51" spans="1:4" ht="24.75" customHeight="1" x14ac:dyDescent="0.25">
      <c r="A51" s="208" t="s">
        <v>346</v>
      </c>
    </row>
    <row r="52" spans="1:4" x14ac:dyDescent="0.25">
      <c r="A52" s="205" t="s">
        <v>360</v>
      </c>
    </row>
    <row r="53" spans="1:4" ht="15.75" customHeight="1" x14ac:dyDescent="0.25">
      <c r="A53" s="205" t="s">
        <v>362</v>
      </c>
    </row>
    <row r="54" spans="1:4" ht="15" customHeight="1" x14ac:dyDescent="0.25">
      <c r="A54" s="206" t="s">
        <v>369</v>
      </c>
    </row>
    <row r="55" spans="1:4" ht="15.75" customHeight="1" x14ac:dyDescent="0.25">
      <c r="A55" s="205" t="s">
        <v>418</v>
      </c>
    </row>
    <row r="56" spans="1:4" ht="15" customHeight="1" x14ac:dyDescent="0.25">
      <c r="A56" s="205" t="s">
        <v>422</v>
      </c>
    </row>
    <row r="57" spans="1:4" ht="15" customHeight="1" x14ac:dyDescent="0.25">
      <c r="A57" s="205" t="s">
        <v>427</v>
      </c>
    </row>
    <row r="58" spans="1:4" x14ac:dyDescent="0.25">
      <c r="A58" s="207" t="s">
        <v>431</v>
      </c>
    </row>
    <row r="59" spans="1:4" x14ac:dyDescent="0.25">
      <c r="A59" s="207" t="s">
        <v>438</v>
      </c>
    </row>
    <row r="60" spans="1:4" x14ac:dyDescent="0.25">
      <c r="A60" s="205" t="s">
        <v>441</v>
      </c>
    </row>
    <row r="61" spans="1:4" x14ac:dyDescent="0.25">
      <c r="A61" s="205" t="s">
        <v>447</v>
      </c>
    </row>
    <row r="62" spans="1:4" x14ac:dyDescent="0.25">
      <c r="A62" s="205" t="s">
        <v>467</v>
      </c>
    </row>
    <row r="63" spans="1:4" ht="15" customHeight="1" x14ac:dyDescent="0.25">
      <c r="A63" s="205" t="s">
        <v>976</v>
      </c>
      <c r="C63" s="94">
        <v>12</v>
      </c>
      <c r="D63" s="94"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3" t="s">
        <v>53</v>
      </c>
    </row>
    <row r="2" spans="1:1" ht="15.75" thickTop="1" x14ac:dyDescent="0.25">
      <c r="A2" s="193" t="s">
        <v>167</v>
      </c>
    </row>
    <row r="3" spans="1:1" ht="15" customHeight="1" x14ac:dyDescent="0.25">
      <c r="A3" s="197" t="s">
        <v>171</v>
      </c>
    </row>
    <row r="4" spans="1:1" ht="15" customHeight="1" x14ac:dyDescent="0.25">
      <c r="A4" s="194" t="s">
        <v>130</v>
      </c>
    </row>
    <row r="5" spans="1:1" ht="15" customHeight="1" x14ac:dyDescent="0.25">
      <c r="A5" s="194" t="s">
        <v>155</v>
      </c>
    </row>
    <row r="6" spans="1:1" x14ac:dyDescent="0.25">
      <c r="A6" s="196" t="s">
        <v>80</v>
      </c>
    </row>
    <row r="7" spans="1:1" x14ac:dyDescent="0.25">
      <c r="A7" s="197" t="s">
        <v>219</v>
      </c>
    </row>
    <row r="8" spans="1:1" x14ac:dyDescent="0.25">
      <c r="A8" s="194" t="s">
        <v>82</v>
      </c>
    </row>
    <row r="9" spans="1:1" x14ac:dyDescent="0.25">
      <c r="A9" s="194" t="s">
        <v>96</v>
      </c>
    </row>
    <row r="10" spans="1:1" x14ac:dyDescent="0.25">
      <c r="A10" s="194" t="s">
        <v>201</v>
      </c>
    </row>
    <row r="11" spans="1:1" x14ac:dyDescent="0.25">
      <c r="A11" s="194" t="s">
        <v>182</v>
      </c>
    </row>
    <row r="12" spans="1:1" x14ac:dyDescent="0.25">
      <c r="A12" s="194" t="s">
        <v>188</v>
      </c>
    </row>
    <row r="13" spans="1:1" x14ac:dyDescent="0.25">
      <c r="A13" s="196" t="s">
        <v>104</v>
      </c>
    </row>
    <row r="14" spans="1:1" x14ac:dyDescent="0.25">
      <c r="A14" s="196" t="s">
        <v>61</v>
      </c>
    </row>
    <row r="15" spans="1:1" ht="15" customHeight="1" x14ac:dyDescent="0.25">
      <c r="A15" s="194" t="s">
        <v>70</v>
      </c>
    </row>
    <row r="16" spans="1:1" x14ac:dyDescent="0.25">
      <c r="A16" s="196" t="s">
        <v>125</v>
      </c>
    </row>
    <row r="17" spans="1:1" x14ac:dyDescent="0.25">
      <c r="A17" s="195" t="s">
        <v>272</v>
      </c>
    </row>
    <row r="18" spans="1:1" x14ac:dyDescent="0.25">
      <c r="A18" s="195" t="s">
        <v>210</v>
      </c>
    </row>
    <row r="19" spans="1:1" ht="15" customHeight="1" x14ac:dyDescent="0.25">
      <c r="A19" s="194" t="s">
        <v>84</v>
      </c>
    </row>
    <row r="20" spans="1:1" x14ac:dyDescent="0.25">
      <c r="A20" s="195" t="s">
        <v>260</v>
      </c>
    </row>
    <row r="21" spans="1:1" ht="15" customHeight="1" x14ac:dyDescent="0.25">
      <c r="A21" s="197" t="s">
        <v>237</v>
      </c>
    </row>
    <row r="22" spans="1:1" ht="15" customHeight="1" x14ac:dyDescent="0.25">
      <c r="A22" s="197" t="s">
        <v>251</v>
      </c>
    </row>
    <row r="23" spans="1:1" x14ac:dyDescent="0.25">
      <c r="A23" s="194" t="s">
        <v>177</v>
      </c>
    </row>
    <row r="24" spans="1:1" ht="18.75" customHeight="1" x14ac:dyDescent="0.25">
      <c r="A24" s="196" t="s">
        <v>142</v>
      </c>
    </row>
    <row r="25" spans="1:1" ht="18" customHeight="1" x14ac:dyDescent="0.25">
      <c r="A25" s="196" t="s">
        <v>199</v>
      </c>
    </row>
    <row r="26" spans="1:1" x14ac:dyDescent="0.25">
      <c r="A26" s="195" t="s">
        <v>336</v>
      </c>
    </row>
    <row r="27" spans="1:1" x14ac:dyDescent="0.25">
      <c r="A27" s="194" t="s">
        <v>144</v>
      </c>
    </row>
    <row r="28" spans="1:1" x14ac:dyDescent="0.25">
      <c r="A28" s="195" t="s">
        <v>340</v>
      </c>
    </row>
    <row r="29" spans="1:1" x14ac:dyDescent="0.25">
      <c r="A29" s="195" t="s">
        <v>276</v>
      </c>
    </row>
    <row r="30" spans="1:1" x14ac:dyDescent="0.25">
      <c r="A30" s="195" t="s">
        <v>323</v>
      </c>
    </row>
    <row r="31" spans="1:1" ht="30" x14ac:dyDescent="0.25">
      <c r="A31" s="195" t="s">
        <v>966</v>
      </c>
    </row>
    <row r="32" spans="1:1" x14ac:dyDescent="0.25">
      <c r="A32" s="195" t="s">
        <v>217</v>
      </c>
    </row>
    <row r="33" spans="1:1" x14ac:dyDescent="0.25">
      <c r="A33" s="196" t="s">
        <v>136</v>
      </c>
    </row>
    <row r="34" spans="1:1" ht="30" x14ac:dyDescent="0.25">
      <c r="A34" s="195" t="s">
        <v>262</v>
      </c>
    </row>
    <row r="35" spans="1:1" ht="30" x14ac:dyDescent="0.25">
      <c r="A35" s="196" t="s">
        <v>74</v>
      </c>
    </row>
    <row r="36" spans="1:1" x14ac:dyDescent="0.25">
      <c r="A36" s="195" t="s">
        <v>329</v>
      </c>
    </row>
    <row r="37" spans="1:1" ht="15" customHeight="1" x14ac:dyDescent="0.25">
      <c r="A37" s="194" t="s">
        <v>55</v>
      </c>
    </row>
    <row r="38" spans="1:1" x14ac:dyDescent="0.25">
      <c r="A38" s="195" t="s">
        <v>230</v>
      </c>
    </row>
    <row r="39" spans="1:1" x14ac:dyDescent="0.25">
      <c r="A39" s="195" t="s">
        <v>213</v>
      </c>
    </row>
    <row r="40" spans="1:1" x14ac:dyDescent="0.25">
      <c r="A40" s="196" t="s">
        <v>117</v>
      </c>
    </row>
    <row r="41" spans="1:1" x14ac:dyDescent="0.25">
      <c r="A41" s="195" t="s">
        <v>316</v>
      </c>
    </row>
    <row r="42" spans="1:1" ht="15" customHeight="1" x14ac:dyDescent="0.25">
      <c r="A42" s="196" t="s">
        <v>127</v>
      </c>
    </row>
    <row r="43" spans="1:1" x14ac:dyDescent="0.25">
      <c r="A43" s="195" t="s">
        <v>268</v>
      </c>
    </row>
    <row r="44" spans="1:1" x14ac:dyDescent="0.25">
      <c r="A44" s="196" t="s">
        <v>153</v>
      </c>
    </row>
    <row r="45" spans="1:1" x14ac:dyDescent="0.25">
      <c r="A45" s="196" t="s">
        <v>180</v>
      </c>
    </row>
    <row r="46" spans="1:1" x14ac:dyDescent="0.25">
      <c r="A46" s="195" t="s">
        <v>291</v>
      </c>
    </row>
    <row r="47" spans="1:1" x14ac:dyDescent="0.25">
      <c r="A47" s="196" t="s">
        <v>110</v>
      </c>
    </row>
    <row r="48" spans="1:1" x14ac:dyDescent="0.25">
      <c r="A48" s="198" t="s">
        <v>228</v>
      </c>
    </row>
    <row r="49" spans="1:1" ht="15.75" customHeight="1" x14ac:dyDescent="0.25">
      <c r="A49" s="194" t="s">
        <v>194</v>
      </c>
    </row>
    <row r="50" spans="1:1" x14ac:dyDescent="0.25">
      <c r="A50" s="196" t="s">
        <v>205</v>
      </c>
    </row>
    <row r="51" spans="1:1" x14ac:dyDescent="0.25">
      <c r="A51" s="195" t="s">
        <v>978</v>
      </c>
    </row>
    <row r="52" spans="1:1" ht="15.75" customHeight="1" x14ac:dyDescent="0.25">
      <c r="A52" s="197" t="s">
        <v>241</v>
      </c>
    </row>
    <row r="53" spans="1:1" x14ac:dyDescent="0.25">
      <c r="A53" s="195" t="s">
        <v>297</v>
      </c>
    </row>
    <row r="54" spans="1:1" x14ac:dyDescent="0.25">
      <c r="A54" s="196" t="s">
        <v>203</v>
      </c>
    </row>
    <row r="55" spans="1:1" x14ac:dyDescent="0.25">
      <c r="A55" s="197" t="s">
        <v>248</v>
      </c>
    </row>
    <row r="56" spans="1:1" x14ac:dyDescent="0.25">
      <c r="A56" s="196" t="s">
        <v>123</v>
      </c>
    </row>
    <row r="57" spans="1:1" ht="15" customHeight="1" x14ac:dyDescent="0.25">
      <c r="A57" s="197" t="s">
        <v>264</v>
      </c>
    </row>
    <row r="58" spans="1:1" x14ac:dyDescent="0.25">
      <c r="A58" s="197" t="s">
        <v>289</v>
      </c>
    </row>
    <row r="59" spans="1:1" x14ac:dyDescent="0.25">
      <c r="A59" s="195" t="s">
        <v>301</v>
      </c>
    </row>
    <row r="60" spans="1:1" x14ac:dyDescent="0.25">
      <c r="A60" s="196" t="s">
        <v>158</v>
      </c>
    </row>
    <row r="61" spans="1:1" x14ac:dyDescent="0.25">
      <c r="A61" s="195" t="s">
        <v>306</v>
      </c>
    </row>
    <row r="62" spans="1:1" x14ac:dyDescent="0.25">
      <c r="A62" s="195" t="s">
        <v>287</v>
      </c>
    </row>
    <row r="63" spans="1:1" x14ac:dyDescent="0.25">
      <c r="A63" s="195" t="s">
        <v>308</v>
      </c>
    </row>
    <row r="67" spans="1:1" ht="16.5" thickBot="1" x14ac:dyDescent="0.3">
      <c r="A67" s="163" t="s">
        <v>346</v>
      </c>
    </row>
    <row r="68" spans="1:1" ht="15.75" thickTop="1" x14ac:dyDescent="0.25">
      <c r="A68" s="199" t="s">
        <v>348</v>
      </c>
    </row>
    <row r="69" spans="1:1" x14ac:dyDescent="0.25">
      <c r="A69" s="200" t="s">
        <v>360</v>
      </c>
    </row>
    <row r="70" spans="1:1" x14ac:dyDescent="0.25">
      <c r="A70" s="200" t="s">
        <v>362</v>
      </c>
    </row>
    <row r="71" spans="1:1" x14ac:dyDescent="0.25">
      <c r="A71" s="201" t="s">
        <v>369</v>
      </c>
    </row>
    <row r="72" spans="1:1" x14ac:dyDescent="0.25">
      <c r="A72" s="200" t="s">
        <v>418</v>
      </c>
    </row>
    <row r="73" spans="1:1" x14ac:dyDescent="0.25">
      <c r="A73" s="200" t="s">
        <v>422</v>
      </c>
    </row>
    <row r="74" spans="1:1" x14ac:dyDescent="0.25">
      <c r="A74" s="200" t="s">
        <v>427</v>
      </c>
    </row>
    <row r="75" spans="1:1" x14ac:dyDescent="0.25">
      <c r="A75" s="202" t="s">
        <v>431</v>
      </c>
    </row>
    <row r="76" spans="1:1" x14ac:dyDescent="0.25">
      <c r="A76" s="202" t="s">
        <v>438</v>
      </c>
    </row>
    <row r="77" spans="1:1" x14ac:dyDescent="0.25">
      <c r="A77" s="200" t="s">
        <v>441</v>
      </c>
    </row>
    <row r="78" spans="1:1" x14ac:dyDescent="0.25">
      <c r="A78" s="200" t="s">
        <v>447</v>
      </c>
    </row>
    <row r="79" spans="1:1" x14ac:dyDescent="0.25">
      <c r="A79" s="202" t="s">
        <v>458</v>
      </c>
    </row>
    <row r="80" spans="1:1" ht="30" x14ac:dyDescent="0.25">
      <c r="A80" s="202" t="s">
        <v>465</v>
      </c>
    </row>
    <row r="81" spans="1:1" x14ac:dyDescent="0.25">
      <c r="A81" s="200" t="s">
        <v>467</v>
      </c>
    </row>
    <row r="82" spans="1:1" ht="17.25" customHeight="1" x14ac:dyDescent="0.25">
      <c r="A82" s="203"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88" t="s">
        <v>55</v>
      </c>
    </row>
    <row r="2" spans="1:1" x14ac:dyDescent="0.25">
      <c r="A2" s="95" t="s">
        <v>61</v>
      </c>
    </row>
    <row r="3" spans="1:1" ht="15.75" customHeight="1" x14ac:dyDescent="0.25">
      <c r="A3" s="95" t="s">
        <v>70</v>
      </c>
    </row>
    <row r="4" spans="1:1" ht="31.5" customHeight="1" x14ac:dyDescent="0.25">
      <c r="A4" s="95" t="s">
        <v>74</v>
      </c>
    </row>
    <row r="5" spans="1:1" ht="30" x14ac:dyDescent="0.25">
      <c r="A5" s="91" t="s">
        <v>78</v>
      </c>
    </row>
    <row r="6" spans="1:1" x14ac:dyDescent="0.25">
      <c r="A6" s="91" t="s">
        <v>80</v>
      </c>
    </row>
    <row r="7" spans="1:1" x14ac:dyDescent="0.25">
      <c r="A7" s="95" t="s">
        <v>84</v>
      </c>
    </row>
    <row r="8" spans="1:1" x14ac:dyDescent="0.25">
      <c r="A8" s="95" t="s">
        <v>91</v>
      </c>
    </row>
    <row r="9" spans="1:1" x14ac:dyDescent="0.25">
      <c r="A9" s="95" t="s">
        <v>96</v>
      </c>
    </row>
    <row r="10" spans="1:1" x14ac:dyDescent="0.25">
      <c r="A10" s="95" t="s">
        <v>104</v>
      </c>
    </row>
    <row r="11" spans="1:1" x14ac:dyDescent="0.25">
      <c r="A11" s="91" t="s">
        <v>108</v>
      </c>
    </row>
    <row r="12" spans="1:1" x14ac:dyDescent="0.25">
      <c r="A12" s="95" t="s">
        <v>110</v>
      </c>
    </row>
    <row r="13" spans="1:1" x14ac:dyDescent="0.25">
      <c r="A13" s="95" t="s">
        <v>117</v>
      </c>
    </row>
    <row r="14" spans="1:1" ht="17.25" customHeight="1" x14ac:dyDescent="0.25">
      <c r="A14" s="91" t="s">
        <v>123</v>
      </c>
    </row>
    <row r="15" spans="1:1" x14ac:dyDescent="0.25">
      <c r="A15" s="91" t="s">
        <v>125</v>
      </c>
    </row>
    <row r="16" spans="1:1" x14ac:dyDescent="0.25">
      <c r="A16" s="91" t="s">
        <v>130</v>
      </c>
    </row>
    <row r="17" spans="1:1" ht="30" x14ac:dyDescent="0.25">
      <c r="A17" s="91" t="s">
        <v>136</v>
      </c>
    </row>
    <row r="18" spans="1:1" ht="30" x14ac:dyDescent="0.25">
      <c r="A18" s="91" t="s">
        <v>142</v>
      </c>
    </row>
    <row r="19" spans="1:1" ht="18" customHeight="1" x14ac:dyDescent="0.25">
      <c r="A19" s="91" t="s">
        <v>153</v>
      </c>
    </row>
    <row r="20" spans="1:1" ht="15" customHeight="1" x14ac:dyDescent="0.25">
      <c r="A20" s="95" t="s">
        <v>155</v>
      </c>
    </row>
    <row r="21" spans="1:1" ht="15.75" customHeight="1" x14ac:dyDescent="0.25">
      <c r="A21" s="95" t="s">
        <v>158</v>
      </c>
    </row>
    <row r="22" spans="1:1" x14ac:dyDescent="0.25">
      <c r="A22" s="95" t="s">
        <v>167</v>
      </c>
    </row>
    <row r="23" spans="1:1" x14ac:dyDescent="0.25">
      <c r="A23" s="91" t="s">
        <v>177</v>
      </c>
    </row>
    <row r="24" spans="1:1" ht="30" x14ac:dyDescent="0.25">
      <c r="A24" s="91" t="s">
        <v>180</v>
      </c>
    </row>
    <row r="25" spans="1:1" x14ac:dyDescent="0.25">
      <c r="A25" s="95" t="s">
        <v>182</v>
      </c>
    </row>
    <row r="26" spans="1:1" x14ac:dyDescent="0.25">
      <c r="A26" s="91" t="s">
        <v>188</v>
      </c>
    </row>
    <row r="27" spans="1:1" ht="19.5" customHeight="1" x14ac:dyDescent="0.25">
      <c r="A27" s="91" t="s">
        <v>194</v>
      </c>
    </row>
    <row r="28" spans="1:1" ht="30" x14ac:dyDescent="0.25">
      <c r="A28" s="91" t="s">
        <v>199</v>
      </c>
    </row>
    <row r="29" spans="1:1" x14ac:dyDescent="0.25">
      <c r="A29" s="91" t="s">
        <v>201</v>
      </c>
    </row>
    <row r="30" spans="1:1" x14ac:dyDescent="0.25">
      <c r="A30" s="91" t="s">
        <v>203</v>
      </c>
    </row>
    <row r="31" spans="1:1" x14ac:dyDescent="0.25">
      <c r="A31" s="91" t="s">
        <v>205</v>
      </c>
    </row>
    <row r="32" spans="1:1" ht="30" x14ac:dyDescent="0.25">
      <c r="A32" s="93" t="s">
        <v>210</v>
      </c>
    </row>
    <row r="33" spans="1:3" x14ac:dyDescent="0.25">
      <c r="A33" s="93" t="s">
        <v>213</v>
      </c>
    </row>
    <row r="34" spans="1:3" ht="16.5" customHeight="1" x14ac:dyDescent="0.25">
      <c r="A34" s="93" t="s">
        <v>217</v>
      </c>
    </row>
    <row r="35" spans="1:3" ht="15.75" customHeight="1" x14ac:dyDescent="0.25">
      <c r="A35" s="92" t="s">
        <v>219</v>
      </c>
    </row>
    <row r="36" spans="1:3" x14ac:dyDescent="0.25">
      <c r="A36" s="93" t="s">
        <v>228</v>
      </c>
    </row>
    <row r="37" spans="1:3" x14ac:dyDescent="0.25">
      <c r="A37" s="93" t="s">
        <v>230</v>
      </c>
    </row>
    <row r="38" spans="1:3" x14ac:dyDescent="0.25">
      <c r="A38" s="93" t="s">
        <v>264</v>
      </c>
    </row>
    <row r="39" spans="1:3" x14ac:dyDescent="0.25">
      <c r="A39" s="93" t="s">
        <v>280</v>
      </c>
    </row>
    <row r="40" spans="1:3" x14ac:dyDescent="0.25">
      <c r="A40" s="93" t="s">
        <v>287</v>
      </c>
    </row>
    <row r="41" spans="1:3" ht="17.25" customHeight="1" x14ac:dyDescent="0.25">
      <c r="A41" s="92" t="s">
        <v>291</v>
      </c>
    </row>
    <row r="42" spans="1:3" x14ac:dyDescent="0.25">
      <c r="A42" s="92" t="s">
        <v>301</v>
      </c>
    </row>
    <row r="43" spans="1:3" x14ac:dyDescent="0.25">
      <c r="A43" s="92" t="s">
        <v>316</v>
      </c>
    </row>
    <row r="44" spans="1:3" x14ac:dyDescent="0.25">
      <c r="A44" s="93" t="s">
        <v>329</v>
      </c>
    </row>
    <row r="45" spans="1:3" ht="18" customHeight="1" x14ac:dyDescent="0.25">
      <c r="A45" s="93" t="s">
        <v>336</v>
      </c>
      <c r="C45" s="94" t="s">
        <v>980</v>
      </c>
    </row>
    <row r="46" spans="1:3" ht="20.100000000000001" customHeight="1" x14ac:dyDescent="0.25"/>
    <row r="47" spans="1:3" ht="20.100000000000001" customHeight="1" x14ac:dyDescent="0.25"/>
    <row r="48" spans="1:3" ht="15.75" customHeight="1" x14ac:dyDescent="0.25">
      <c r="A48" s="97" t="s">
        <v>360</v>
      </c>
    </row>
    <row r="49" spans="1:3" ht="16.5" customHeight="1" x14ac:dyDescent="0.25">
      <c r="A49" s="97" t="s">
        <v>362</v>
      </c>
    </row>
    <row r="50" spans="1:3" ht="17.25" customHeight="1" x14ac:dyDescent="0.25">
      <c r="A50" s="97" t="s">
        <v>369</v>
      </c>
    </row>
    <row r="51" spans="1:3" ht="20.100000000000001" customHeight="1" x14ac:dyDescent="0.25">
      <c r="A51" s="97" t="s">
        <v>418</v>
      </c>
    </row>
    <row r="52" spans="1:3" ht="17.25" customHeight="1" x14ac:dyDescent="0.25">
      <c r="A52" s="97" t="s">
        <v>422</v>
      </c>
    </row>
    <row r="53" spans="1:3" ht="15.75" customHeight="1" x14ac:dyDescent="0.25">
      <c r="A53" s="189" t="s">
        <v>431</v>
      </c>
    </row>
    <row r="54" spans="1:3" ht="17.25" customHeight="1" x14ac:dyDescent="0.25">
      <c r="A54" s="97" t="s">
        <v>441</v>
      </c>
    </row>
    <row r="55" spans="1:3" ht="20.100000000000001" customHeight="1" x14ac:dyDescent="0.25">
      <c r="A55" s="97" t="s">
        <v>447</v>
      </c>
    </row>
    <row r="56" spans="1:3" ht="27" customHeight="1" x14ac:dyDescent="0.25">
      <c r="A56" s="189" t="s">
        <v>465</v>
      </c>
    </row>
    <row r="57" spans="1:3" ht="15.75" customHeight="1" x14ac:dyDescent="0.25">
      <c r="A57" s="97" t="s">
        <v>467</v>
      </c>
    </row>
    <row r="58" spans="1:3" ht="15.75" customHeight="1" x14ac:dyDescent="0.25">
      <c r="A58" s="190" t="s">
        <v>477</v>
      </c>
      <c r="C58" s="94" t="s">
        <v>962</v>
      </c>
    </row>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1" customWidth="1"/>
    <col min="3" max="3" width="10.28515625" customWidth="1"/>
    <col min="4" max="4" width="10.7109375" customWidth="1"/>
  </cols>
  <sheetData>
    <row r="2" spans="1:1" ht="16.5" thickBot="1" x14ac:dyDescent="0.3">
      <c r="A2" s="180" t="s">
        <v>53</v>
      </c>
    </row>
    <row r="3" spans="1:1" ht="15.75" thickTop="1" x14ac:dyDescent="0.25">
      <c r="A3" s="174" t="s">
        <v>167</v>
      </c>
    </row>
    <row r="4" spans="1:1" x14ac:dyDescent="0.25">
      <c r="A4" s="179" t="s">
        <v>130</v>
      </c>
    </row>
    <row r="5" spans="1:1" x14ac:dyDescent="0.25">
      <c r="A5" s="178" t="s">
        <v>280</v>
      </c>
    </row>
    <row r="6" spans="1:1" x14ac:dyDescent="0.25">
      <c r="A6" s="179" t="s">
        <v>155</v>
      </c>
    </row>
    <row r="7" spans="1:1" x14ac:dyDescent="0.25">
      <c r="A7" s="179" t="s">
        <v>80</v>
      </c>
    </row>
    <row r="8" spans="1:1" x14ac:dyDescent="0.25">
      <c r="A8" s="175" t="s">
        <v>219</v>
      </c>
    </row>
    <row r="9" spans="1:1" x14ac:dyDescent="0.25">
      <c r="A9" s="99" t="s">
        <v>96</v>
      </c>
    </row>
    <row r="10" spans="1:1" x14ac:dyDescent="0.25">
      <c r="A10" s="179" t="s">
        <v>201</v>
      </c>
    </row>
    <row r="11" spans="1:1" x14ac:dyDescent="0.25">
      <c r="A11" s="179" t="s">
        <v>182</v>
      </c>
    </row>
    <row r="12" spans="1:1" x14ac:dyDescent="0.25">
      <c r="A12" s="179" t="s">
        <v>188</v>
      </c>
    </row>
    <row r="13" spans="1:1" x14ac:dyDescent="0.25">
      <c r="A13" s="179" t="s">
        <v>91</v>
      </c>
    </row>
    <row r="14" spans="1:1" x14ac:dyDescent="0.25">
      <c r="A14" s="179" t="s">
        <v>196</v>
      </c>
    </row>
    <row r="15" spans="1:1" x14ac:dyDescent="0.25">
      <c r="A15" s="99" t="s">
        <v>104</v>
      </c>
    </row>
    <row r="16" spans="1:1" x14ac:dyDescent="0.25">
      <c r="A16" s="99" t="s">
        <v>61</v>
      </c>
    </row>
    <row r="17" spans="1:1" x14ac:dyDescent="0.25">
      <c r="A17" s="99" t="s">
        <v>65</v>
      </c>
    </row>
    <row r="18" spans="1:1" x14ac:dyDescent="0.25">
      <c r="A18" s="99" t="s">
        <v>70</v>
      </c>
    </row>
    <row r="19" spans="1:1" x14ac:dyDescent="0.25">
      <c r="A19" s="99" t="s">
        <v>125</v>
      </c>
    </row>
    <row r="20" spans="1:1" x14ac:dyDescent="0.25">
      <c r="A20" s="175" t="s">
        <v>210</v>
      </c>
    </row>
    <row r="21" spans="1:1" x14ac:dyDescent="0.25">
      <c r="A21" s="179" t="s">
        <v>84</v>
      </c>
    </row>
    <row r="22" spans="1:1" x14ac:dyDescent="0.25">
      <c r="A22" s="178" t="s">
        <v>981</v>
      </c>
    </row>
    <row r="23" spans="1:1" x14ac:dyDescent="0.25">
      <c r="A23" s="178" t="s">
        <v>251</v>
      </c>
    </row>
    <row r="24" spans="1:1" x14ac:dyDescent="0.25">
      <c r="A24" s="99" t="s">
        <v>177</v>
      </c>
    </row>
    <row r="25" spans="1:1" x14ac:dyDescent="0.25">
      <c r="A25" s="99" t="s">
        <v>142</v>
      </c>
    </row>
    <row r="26" spans="1:1" x14ac:dyDescent="0.25">
      <c r="A26" s="179" t="s">
        <v>199</v>
      </c>
    </row>
    <row r="27" spans="1:1" x14ac:dyDescent="0.25">
      <c r="A27" s="175" t="s">
        <v>276</v>
      </c>
    </row>
    <row r="28" spans="1:1" x14ac:dyDescent="0.25">
      <c r="A28" s="175" t="s">
        <v>217</v>
      </c>
    </row>
    <row r="29" spans="1:1" x14ac:dyDescent="0.25">
      <c r="A29" s="179" t="s">
        <v>136</v>
      </c>
    </row>
    <row r="30" spans="1:1" x14ac:dyDescent="0.25">
      <c r="A30" s="99" t="s">
        <v>78</v>
      </c>
    </row>
    <row r="31" spans="1:1" x14ac:dyDescent="0.25">
      <c r="A31" s="99" t="s">
        <v>74</v>
      </c>
    </row>
    <row r="32" spans="1:1" x14ac:dyDescent="0.25">
      <c r="A32" s="175" t="s">
        <v>329</v>
      </c>
    </row>
    <row r="33" spans="1:1" x14ac:dyDescent="0.25">
      <c r="A33" s="99" t="s">
        <v>55</v>
      </c>
    </row>
    <row r="34" spans="1:1" x14ac:dyDescent="0.25">
      <c r="A34" s="175" t="s">
        <v>230</v>
      </c>
    </row>
    <row r="35" spans="1:1" x14ac:dyDescent="0.25">
      <c r="A35" s="175" t="s">
        <v>213</v>
      </c>
    </row>
    <row r="36" spans="1:1" x14ac:dyDescent="0.25">
      <c r="A36" s="99" t="s">
        <v>117</v>
      </c>
    </row>
    <row r="37" spans="1:1" x14ac:dyDescent="0.25">
      <c r="A37" s="178" t="s">
        <v>316</v>
      </c>
    </row>
    <row r="38" spans="1:1" x14ac:dyDescent="0.25">
      <c r="A38" s="175" t="s">
        <v>268</v>
      </c>
    </row>
    <row r="39" spans="1:1" x14ac:dyDescent="0.25">
      <c r="A39" s="99" t="s">
        <v>153</v>
      </c>
    </row>
    <row r="40" spans="1:1" x14ac:dyDescent="0.25">
      <c r="A40" s="99" t="s">
        <v>180</v>
      </c>
    </row>
    <row r="41" spans="1:1" x14ac:dyDescent="0.25">
      <c r="A41" s="175" t="s">
        <v>291</v>
      </c>
    </row>
    <row r="42" spans="1:1" x14ac:dyDescent="0.25">
      <c r="A42" s="176" t="s">
        <v>228</v>
      </c>
    </row>
    <row r="43" spans="1:1" x14ac:dyDescent="0.25">
      <c r="A43" s="99" t="s">
        <v>194</v>
      </c>
    </row>
    <row r="44" spans="1:1" x14ac:dyDescent="0.25">
      <c r="A44" s="179" t="s">
        <v>205</v>
      </c>
    </row>
    <row r="45" spans="1:1" x14ac:dyDescent="0.25">
      <c r="A45" s="175" t="s">
        <v>978</v>
      </c>
    </row>
    <row r="46" spans="1:1" x14ac:dyDescent="0.25">
      <c r="A46" s="175" t="s">
        <v>241</v>
      </c>
    </row>
    <row r="47" spans="1:1" x14ac:dyDescent="0.25">
      <c r="A47" s="179" t="s">
        <v>203</v>
      </c>
    </row>
    <row r="48" spans="1:1" x14ac:dyDescent="0.25">
      <c r="A48" s="178" t="s">
        <v>248</v>
      </c>
    </row>
    <row r="49" spans="1:4" x14ac:dyDescent="0.25">
      <c r="A49" s="179" t="s">
        <v>123</v>
      </c>
    </row>
    <row r="50" spans="1:4" x14ac:dyDescent="0.25">
      <c r="A50" s="175" t="s">
        <v>301</v>
      </c>
    </row>
    <row r="51" spans="1:4" x14ac:dyDescent="0.25">
      <c r="A51" s="179" t="s">
        <v>158</v>
      </c>
    </row>
    <row r="52" spans="1:4" x14ac:dyDescent="0.25">
      <c r="A52" s="175" t="s">
        <v>287</v>
      </c>
    </row>
    <row r="53" spans="1:4" x14ac:dyDescent="0.25">
      <c r="A53" s="175" t="s">
        <v>308</v>
      </c>
      <c r="C53" s="94">
        <v>51</v>
      </c>
      <c r="D53" s="94" t="s">
        <v>975</v>
      </c>
    </row>
    <row r="56" spans="1:4" ht="16.5" thickBot="1" x14ac:dyDescent="0.3">
      <c r="A56" s="163" t="s">
        <v>346</v>
      </c>
    </row>
    <row r="57" spans="1:4" ht="15.75" thickTop="1" x14ac:dyDescent="0.25">
      <c r="A57" s="174" t="s">
        <v>362</v>
      </c>
    </row>
    <row r="58" spans="1:4" x14ac:dyDescent="0.25">
      <c r="A58" s="177" t="s">
        <v>348</v>
      </c>
    </row>
    <row r="59" spans="1:4" x14ac:dyDescent="0.25">
      <c r="A59" s="179" t="s">
        <v>360</v>
      </c>
    </row>
    <row r="60" spans="1:4" x14ac:dyDescent="0.25">
      <c r="A60" s="182" t="s">
        <v>369</v>
      </c>
    </row>
    <row r="61" spans="1:4" x14ac:dyDescent="0.25">
      <c r="A61" s="99" t="s">
        <v>418</v>
      </c>
    </row>
    <row r="62" spans="1:4" x14ac:dyDescent="0.25">
      <c r="A62" s="179" t="s">
        <v>422</v>
      </c>
    </row>
    <row r="63" spans="1:4" x14ac:dyDescent="0.25">
      <c r="A63" s="178" t="s">
        <v>431</v>
      </c>
    </row>
    <row r="64" spans="1:4" x14ac:dyDescent="0.25">
      <c r="A64" s="99" t="s">
        <v>441</v>
      </c>
    </row>
    <row r="65" spans="1:4" x14ac:dyDescent="0.25">
      <c r="A65" s="179" t="s">
        <v>447</v>
      </c>
    </row>
    <row r="66" spans="1:4" x14ac:dyDescent="0.25">
      <c r="A66" s="178" t="s">
        <v>465</v>
      </c>
    </row>
    <row r="67" spans="1:4" x14ac:dyDescent="0.25">
      <c r="A67" s="179" t="s">
        <v>467</v>
      </c>
    </row>
    <row r="68" spans="1:4" x14ac:dyDescent="0.25">
      <c r="A68" s="183" t="s">
        <v>477</v>
      </c>
      <c r="C68" s="94">
        <v>12</v>
      </c>
      <c r="D68" s="94"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6" customWidth="1"/>
  </cols>
  <sheetData>
    <row r="1" spans="1:1" ht="16.5" thickBot="1" x14ac:dyDescent="0.3">
      <c r="A1" s="167" t="s">
        <v>53</v>
      </c>
    </row>
    <row r="2" spans="1:1" ht="15.75" thickTop="1" x14ac:dyDescent="0.25">
      <c r="A2" s="158" t="s">
        <v>167</v>
      </c>
    </row>
    <row r="3" spans="1:1" x14ac:dyDescent="0.25">
      <c r="A3" s="151" t="s">
        <v>130</v>
      </c>
    </row>
    <row r="4" spans="1:1" x14ac:dyDescent="0.25">
      <c r="A4" s="153" t="s">
        <v>280</v>
      </c>
    </row>
    <row r="5" spans="1:1" x14ac:dyDescent="0.25">
      <c r="A5" s="151" t="s">
        <v>155</v>
      </c>
    </row>
    <row r="6" spans="1:1" x14ac:dyDescent="0.25">
      <c r="A6" s="152" t="s">
        <v>80</v>
      </c>
    </row>
    <row r="7" spans="1:1" x14ac:dyDescent="0.25">
      <c r="A7" s="156" t="s">
        <v>219</v>
      </c>
    </row>
    <row r="8" spans="1:1" x14ac:dyDescent="0.25">
      <c r="A8" s="151" t="s">
        <v>96</v>
      </c>
    </row>
    <row r="9" spans="1:1" x14ac:dyDescent="0.25">
      <c r="A9" s="151" t="s">
        <v>201</v>
      </c>
    </row>
    <row r="10" spans="1:1" x14ac:dyDescent="0.25">
      <c r="A10" s="151" t="s">
        <v>182</v>
      </c>
    </row>
    <row r="11" spans="1:1" x14ac:dyDescent="0.25">
      <c r="A11" s="151" t="s">
        <v>188</v>
      </c>
    </row>
    <row r="12" spans="1:1" x14ac:dyDescent="0.25">
      <c r="A12" s="155" t="s">
        <v>91</v>
      </c>
    </row>
    <row r="13" spans="1:1" x14ac:dyDescent="0.25">
      <c r="A13" s="151" t="s">
        <v>196</v>
      </c>
    </row>
    <row r="14" spans="1:1" x14ac:dyDescent="0.25">
      <c r="A14" s="155" t="s">
        <v>104</v>
      </c>
    </row>
    <row r="15" spans="1:1" x14ac:dyDescent="0.25">
      <c r="A15" s="155" t="s">
        <v>61</v>
      </c>
    </row>
    <row r="16" spans="1:1" x14ac:dyDescent="0.25">
      <c r="A16" s="155" t="s">
        <v>70</v>
      </c>
    </row>
    <row r="17" spans="1:1" x14ac:dyDescent="0.25">
      <c r="A17" s="155" t="s">
        <v>125</v>
      </c>
    </row>
    <row r="18" spans="1:1" x14ac:dyDescent="0.25">
      <c r="A18" s="156" t="s">
        <v>210</v>
      </c>
    </row>
    <row r="19" spans="1:1" x14ac:dyDescent="0.25">
      <c r="A19" s="155" t="s">
        <v>84</v>
      </c>
    </row>
    <row r="20" spans="1:1" x14ac:dyDescent="0.25">
      <c r="A20" s="153" t="s">
        <v>237</v>
      </c>
    </row>
    <row r="21" spans="1:1" x14ac:dyDescent="0.25">
      <c r="A21" s="153" t="s">
        <v>981</v>
      </c>
    </row>
    <row r="22" spans="1:1" x14ac:dyDescent="0.25">
      <c r="A22" s="151" t="s">
        <v>108</v>
      </c>
    </row>
    <row r="23" spans="1:1" x14ac:dyDescent="0.25">
      <c r="A23" s="155" t="s">
        <v>177</v>
      </c>
    </row>
    <row r="24" spans="1:1" x14ac:dyDescent="0.25">
      <c r="A24" s="155" t="s">
        <v>142</v>
      </c>
    </row>
    <row r="25" spans="1:1" ht="30" x14ac:dyDescent="0.25">
      <c r="A25" s="151" t="s">
        <v>199</v>
      </c>
    </row>
    <row r="26" spans="1:1" x14ac:dyDescent="0.25">
      <c r="A26" s="156" t="s">
        <v>276</v>
      </c>
    </row>
    <row r="27" spans="1:1" ht="17.25" customHeight="1" x14ac:dyDescent="0.25">
      <c r="A27" s="156" t="s">
        <v>217</v>
      </c>
    </row>
    <row r="28" spans="1:1" ht="18.75" customHeight="1" x14ac:dyDescent="0.25">
      <c r="A28" s="151" t="s">
        <v>136</v>
      </c>
    </row>
    <row r="29" spans="1:1" x14ac:dyDescent="0.25">
      <c r="A29" s="155" t="s">
        <v>78</v>
      </c>
    </row>
    <row r="30" spans="1:1" ht="30" x14ac:dyDescent="0.25">
      <c r="A30" s="155" t="s">
        <v>74</v>
      </c>
    </row>
    <row r="31" spans="1:1" x14ac:dyDescent="0.25">
      <c r="A31" s="156" t="s">
        <v>329</v>
      </c>
    </row>
    <row r="32" spans="1:1" x14ac:dyDescent="0.25">
      <c r="A32" s="155" t="s">
        <v>55</v>
      </c>
    </row>
    <row r="33" spans="1:1" x14ac:dyDescent="0.25">
      <c r="A33" s="156" t="s">
        <v>230</v>
      </c>
    </row>
    <row r="34" spans="1:1" x14ac:dyDescent="0.25">
      <c r="A34" s="156" t="s">
        <v>213</v>
      </c>
    </row>
    <row r="35" spans="1:1" x14ac:dyDescent="0.25">
      <c r="A35" s="155" t="s">
        <v>117</v>
      </c>
    </row>
    <row r="36" spans="1:1" x14ac:dyDescent="0.25">
      <c r="A36" s="153" t="s">
        <v>316</v>
      </c>
    </row>
    <row r="37" spans="1:1" x14ac:dyDescent="0.25">
      <c r="A37" s="156" t="s">
        <v>268</v>
      </c>
    </row>
    <row r="38" spans="1:1" x14ac:dyDescent="0.25">
      <c r="A38" s="155" t="s">
        <v>153</v>
      </c>
    </row>
    <row r="39" spans="1:1" x14ac:dyDescent="0.25">
      <c r="A39" s="155" t="s">
        <v>180</v>
      </c>
    </row>
    <row r="40" spans="1:1" x14ac:dyDescent="0.25">
      <c r="A40" s="156" t="s">
        <v>291</v>
      </c>
    </row>
    <row r="41" spans="1:1" x14ac:dyDescent="0.25">
      <c r="A41" s="156" t="s">
        <v>228</v>
      </c>
    </row>
    <row r="42" spans="1:1" x14ac:dyDescent="0.25">
      <c r="A42" s="155" t="s">
        <v>194</v>
      </c>
    </row>
    <row r="43" spans="1:1" x14ac:dyDescent="0.25">
      <c r="A43" s="151" t="s">
        <v>205</v>
      </c>
    </row>
    <row r="44" spans="1:1" x14ac:dyDescent="0.25">
      <c r="A44" s="156" t="s">
        <v>241</v>
      </c>
    </row>
    <row r="45" spans="1:1" x14ac:dyDescent="0.25">
      <c r="A45" s="156" t="s">
        <v>266</v>
      </c>
    </row>
    <row r="46" spans="1:1" x14ac:dyDescent="0.25">
      <c r="A46" s="153" t="s">
        <v>297</v>
      </c>
    </row>
    <row r="47" spans="1:1" x14ac:dyDescent="0.25">
      <c r="A47" s="155" t="s">
        <v>203</v>
      </c>
    </row>
    <row r="48" spans="1:1" x14ac:dyDescent="0.25">
      <c r="A48" s="151" t="s">
        <v>123</v>
      </c>
    </row>
    <row r="49" spans="1:3" x14ac:dyDescent="0.25">
      <c r="A49" s="153" t="s">
        <v>983</v>
      </c>
    </row>
    <row r="50" spans="1:3" x14ac:dyDescent="0.25">
      <c r="A50" s="155" t="s">
        <v>158</v>
      </c>
    </row>
    <row r="51" spans="1:3" x14ac:dyDescent="0.25">
      <c r="A51" s="156" t="s">
        <v>287</v>
      </c>
    </row>
    <row r="52" spans="1:3" x14ac:dyDescent="0.25">
      <c r="A52" s="156" t="s">
        <v>308</v>
      </c>
      <c r="C52" s="168" t="s">
        <v>984</v>
      </c>
    </row>
    <row r="56" spans="1:3" ht="16.5" thickBot="1" x14ac:dyDescent="0.3">
      <c r="A56" s="169" t="s">
        <v>346</v>
      </c>
    </row>
    <row r="57" spans="1:3" ht="15.75" thickTop="1" x14ac:dyDescent="0.25">
      <c r="A57" s="165" t="s">
        <v>348</v>
      </c>
    </row>
    <row r="58" spans="1:3" x14ac:dyDescent="0.25">
      <c r="A58" s="127" t="s">
        <v>360</v>
      </c>
    </row>
    <row r="59" spans="1:3" x14ac:dyDescent="0.25">
      <c r="A59" s="126" t="s">
        <v>362</v>
      </c>
    </row>
    <row r="60" spans="1:3" x14ac:dyDescent="0.25">
      <c r="A60" s="126" t="s">
        <v>369</v>
      </c>
    </row>
    <row r="61" spans="1:3" x14ac:dyDescent="0.25">
      <c r="A61" s="63" t="s">
        <v>418</v>
      </c>
    </row>
    <row r="62" spans="1:3" x14ac:dyDescent="0.25">
      <c r="A62" s="126" t="s">
        <v>422</v>
      </c>
    </row>
    <row r="63" spans="1:3" x14ac:dyDescent="0.25">
      <c r="A63" s="128" t="s">
        <v>431</v>
      </c>
    </row>
    <row r="64" spans="1:3" x14ac:dyDescent="0.25">
      <c r="A64" s="63" t="s">
        <v>441</v>
      </c>
    </row>
    <row r="65" spans="1:3" x14ac:dyDescent="0.25">
      <c r="A65" s="126" t="s">
        <v>447</v>
      </c>
    </row>
    <row r="66" spans="1:3" x14ac:dyDescent="0.25">
      <c r="A66" s="126" t="s">
        <v>467</v>
      </c>
    </row>
    <row r="67" spans="1:3" ht="15.75" customHeight="1" x14ac:dyDescent="0.25">
      <c r="A67" s="132" t="s">
        <v>979</v>
      </c>
      <c r="C67" s="94"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7" customWidth="1"/>
    <col min="3" max="3" width="13.140625" customWidth="1"/>
    <col min="5" max="5" width="24.5703125" customWidth="1"/>
  </cols>
  <sheetData>
    <row r="1" spans="1:1" x14ac:dyDescent="0.25">
      <c r="A1" s="153" t="s">
        <v>965</v>
      </c>
    </row>
    <row r="2" spans="1:1" x14ac:dyDescent="0.25">
      <c r="A2" s="151" t="s">
        <v>167</v>
      </c>
    </row>
    <row r="3" spans="1:1" x14ac:dyDescent="0.25">
      <c r="A3" s="151" t="s">
        <v>130</v>
      </c>
    </row>
    <row r="4" spans="1:1" x14ac:dyDescent="0.25">
      <c r="A4" s="153" t="s">
        <v>280</v>
      </c>
    </row>
    <row r="5" spans="1:1" x14ac:dyDescent="0.25">
      <c r="A5" s="155" t="s">
        <v>155</v>
      </c>
    </row>
    <row r="6" spans="1:1" x14ac:dyDescent="0.25">
      <c r="A6" s="151" t="s">
        <v>80</v>
      </c>
    </row>
    <row r="7" spans="1:1" x14ac:dyDescent="0.25">
      <c r="A7" s="153" t="s">
        <v>219</v>
      </c>
    </row>
    <row r="8" spans="1:1" x14ac:dyDescent="0.25">
      <c r="A8" s="151" t="s">
        <v>96</v>
      </c>
    </row>
    <row r="9" spans="1:1" x14ac:dyDescent="0.25">
      <c r="A9" s="153" t="s">
        <v>295</v>
      </c>
    </row>
    <row r="10" spans="1:1" x14ac:dyDescent="0.25">
      <c r="A10" s="155" t="s">
        <v>201</v>
      </c>
    </row>
    <row r="11" spans="1:1" x14ac:dyDescent="0.25">
      <c r="A11" s="151" t="s">
        <v>188</v>
      </c>
    </row>
    <row r="12" spans="1:1" x14ac:dyDescent="0.25">
      <c r="A12" s="151" t="s">
        <v>91</v>
      </c>
    </row>
    <row r="13" spans="1:1" x14ac:dyDescent="0.25">
      <c r="A13" s="155" t="s">
        <v>196</v>
      </c>
    </row>
    <row r="14" spans="1:1" x14ac:dyDescent="0.25">
      <c r="A14" s="155" t="s">
        <v>104</v>
      </c>
    </row>
    <row r="15" spans="1:1" x14ac:dyDescent="0.25">
      <c r="A15" s="151" t="s">
        <v>61</v>
      </c>
    </row>
    <row r="16" spans="1:1" x14ac:dyDescent="0.25">
      <c r="A16" s="155" t="s">
        <v>65</v>
      </c>
    </row>
    <row r="17" spans="1:1" ht="18.75" customHeight="1" x14ac:dyDescent="0.25">
      <c r="A17" s="155" t="s">
        <v>70</v>
      </c>
    </row>
    <row r="18" spans="1:1" ht="18" customHeight="1" x14ac:dyDescent="0.25">
      <c r="A18" s="155" t="s">
        <v>125</v>
      </c>
    </row>
    <row r="19" spans="1:1" x14ac:dyDescent="0.25">
      <c r="A19" s="153" t="s">
        <v>210</v>
      </c>
    </row>
    <row r="20" spans="1:1" x14ac:dyDescent="0.25">
      <c r="A20" s="155" t="s">
        <v>84</v>
      </c>
    </row>
    <row r="21" spans="1:1" x14ac:dyDescent="0.25">
      <c r="A21" s="153" t="s">
        <v>237</v>
      </c>
    </row>
    <row r="22" spans="1:1" x14ac:dyDescent="0.25">
      <c r="A22" s="153" t="s">
        <v>981</v>
      </c>
    </row>
    <row r="23" spans="1:1" x14ac:dyDescent="0.25">
      <c r="A23" s="151" t="s">
        <v>108</v>
      </c>
    </row>
    <row r="24" spans="1:1" x14ac:dyDescent="0.25">
      <c r="A24" s="156" t="s">
        <v>251</v>
      </c>
    </row>
    <row r="25" spans="1:1" x14ac:dyDescent="0.25">
      <c r="A25" s="155" t="s">
        <v>177</v>
      </c>
    </row>
    <row r="26" spans="1:1" ht="18.75" customHeight="1" x14ac:dyDescent="0.25">
      <c r="A26" s="155" t="s">
        <v>142</v>
      </c>
    </row>
    <row r="27" spans="1:1" ht="19.5" customHeight="1" x14ac:dyDescent="0.25">
      <c r="A27" s="155" t="s">
        <v>199</v>
      </c>
    </row>
    <row r="28" spans="1:1" x14ac:dyDescent="0.25">
      <c r="A28" s="155" t="s">
        <v>207</v>
      </c>
    </row>
    <row r="29" spans="1:1" x14ac:dyDescent="0.25">
      <c r="A29" s="151" t="s">
        <v>144</v>
      </c>
    </row>
    <row r="30" spans="1:1" ht="18.75" customHeight="1" x14ac:dyDescent="0.25">
      <c r="A30" s="156" t="s">
        <v>340</v>
      </c>
    </row>
    <row r="31" spans="1:1" x14ac:dyDescent="0.25">
      <c r="A31" s="156" t="s">
        <v>276</v>
      </c>
    </row>
    <row r="32" spans="1:1" x14ac:dyDescent="0.25">
      <c r="A32" s="156" t="s">
        <v>323</v>
      </c>
    </row>
    <row r="33" spans="1:1" ht="27.75" customHeight="1" x14ac:dyDescent="0.25">
      <c r="A33" s="156" t="s">
        <v>966</v>
      </c>
    </row>
    <row r="34" spans="1:1" x14ac:dyDescent="0.25">
      <c r="A34" s="153" t="s">
        <v>217</v>
      </c>
    </row>
    <row r="35" spans="1:1" ht="16.5" customHeight="1" x14ac:dyDescent="0.25">
      <c r="A35" s="155" t="s">
        <v>136</v>
      </c>
    </row>
    <row r="36" spans="1:1" ht="30" x14ac:dyDescent="0.25">
      <c r="A36" s="156" t="s">
        <v>262</v>
      </c>
    </row>
    <row r="37" spans="1:1" ht="30" x14ac:dyDescent="0.25">
      <c r="A37" s="155" t="s">
        <v>74</v>
      </c>
    </row>
    <row r="38" spans="1:1" ht="15.75" thickBot="1" x14ac:dyDescent="0.3">
      <c r="A38" s="153" t="s">
        <v>329</v>
      </c>
    </row>
    <row r="39" spans="1:1" ht="15.75" thickTop="1" x14ac:dyDescent="0.25">
      <c r="A39" s="158" t="s">
        <v>55</v>
      </c>
    </row>
    <row r="40" spans="1:1" x14ac:dyDescent="0.25">
      <c r="A40" s="156" t="s">
        <v>230</v>
      </c>
    </row>
    <row r="41" spans="1:1" x14ac:dyDescent="0.25">
      <c r="A41" s="156" t="s">
        <v>213</v>
      </c>
    </row>
    <row r="42" spans="1:1" x14ac:dyDescent="0.25">
      <c r="A42" s="155" t="s">
        <v>117</v>
      </c>
    </row>
    <row r="43" spans="1:1" x14ac:dyDescent="0.25">
      <c r="A43" s="156" t="s">
        <v>316</v>
      </c>
    </row>
    <row r="44" spans="1:1" x14ac:dyDescent="0.25">
      <c r="A44" s="152" t="s">
        <v>127</v>
      </c>
    </row>
    <row r="45" spans="1:1" x14ac:dyDescent="0.25">
      <c r="A45" s="156" t="s">
        <v>268</v>
      </c>
    </row>
    <row r="46" spans="1:1" x14ac:dyDescent="0.25">
      <c r="A46" s="155" t="s">
        <v>153</v>
      </c>
    </row>
    <row r="47" spans="1:1" x14ac:dyDescent="0.25">
      <c r="A47" s="156" t="s">
        <v>304</v>
      </c>
    </row>
    <row r="48" spans="1:1" ht="17.25" customHeight="1" x14ac:dyDescent="0.25">
      <c r="A48" s="151" t="s">
        <v>180</v>
      </c>
    </row>
    <row r="49" spans="1:3" x14ac:dyDescent="0.25">
      <c r="A49" s="156" t="s">
        <v>291</v>
      </c>
    </row>
    <row r="50" spans="1:3" x14ac:dyDescent="0.25">
      <c r="A50" s="155" t="s">
        <v>110</v>
      </c>
    </row>
    <row r="51" spans="1:3" x14ac:dyDescent="0.25">
      <c r="A51" s="156" t="s">
        <v>228</v>
      </c>
    </row>
    <row r="52" spans="1:3" x14ac:dyDescent="0.25">
      <c r="A52" s="151" t="s">
        <v>194</v>
      </c>
    </row>
    <row r="53" spans="1:3" ht="17.25" customHeight="1" x14ac:dyDescent="0.25">
      <c r="A53" s="155" t="s">
        <v>205</v>
      </c>
    </row>
    <row r="54" spans="1:3" x14ac:dyDescent="0.25">
      <c r="A54" s="156" t="s">
        <v>978</v>
      </c>
    </row>
    <row r="55" spans="1:3" x14ac:dyDescent="0.25">
      <c r="A55" s="156" t="s">
        <v>241</v>
      </c>
    </row>
    <row r="56" spans="1:3" x14ac:dyDescent="0.25">
      <c r="A56" s="153" t="s">
        <v>266</v>
      </c>
    </row>
    <row r="57" spans="1:3" x14ac:dyDescent="0.25">
      <c r="A57" s="156" t="s">
        <v>297</v>
      </c>
    </row>
    <row r="58" spans="1:3" x14ac:dyDescent="0.25">
      <c r="A58" s="155" t="s">
        <v>203</v>
      </c>
    </row>
    <row r="59" spans="1:3" x14ac:dyDescent="0.25">
      <c r="A59" s="151" t="s">
        <v>123</v>
      </c>
    </row>
    <row r="60" spans="1:3" ht="15.75" customHeight="1" x14ac:dyDescent="0.25">
      <c r="A60" s="154" t="s">
        <v>289</v>
      </c>
    </row>
    <row r="61" spans="1:3" x14ac:dyDescent="0.25">
      <c r="A61" s="156" t="s">
        <v>983</v>
      </c>
    </row>
    <row r="62" spans="1:3" x14ac:dyDescent="0.25">
      <c r="A62" s="155" t="s">
        <v>158</v>
      </c>
    </row>
    <row r="63" spans="1:3" ht="17.25" customHeight="1" x14ac:dyDescent="0.25">
      <c r="A63" s="156" t="s">
        <v>287</v>
      </c>
      <c r="C63" s="94" t="s">
        <v>985</v>
      </c>
    </row>
    <row r="67" spans="1:3" ht="16.5" thickBot="1" x14ac:dyDescent="0.3">
      <c r="A67" s="161" t="s">
        <v>346</v>
      </c>
    </row>
    <row r="68" spans="1:3" ht="15.75" thickTop="1" x14ac:dyDescent="0.25">
      <c r="A68" s="159" t="s">
        <v>348</v>
      </c>
    </row>
    <row r="69" spans="1:3" x14ac:dyDescent="0.25">
      <c r="A69" s="151" t="s">
        <v>362</v>
      </c>
    </row>
    <row r="70" spans="1:3" x14ac:dyDescent="0.25">
      <c r="A70" s="155" t="s">
        <v>367</v>
      </c>
    </row>
    <row r="71" spans="1:3" ht="21" customHeight="1" x14ac:dyDescent="0.25">
      <c r="A71" s="160" t="s">
        <v>369</v>
      </c>
    </row>
    <row r="72" spans="1:3" x14ac:dyDescent="0.25">
      <c r="A72" s="155" t="s">
        <v>418</v>
      </c>
    </row>
    <row r="73" spans="1:3" x14ac:dyDescent="0.25">
      <c r="A73" s="151" t="s">
        <v>422</v>
      </c>
    </row>
    <row r="74" spans="1:3" x14ac:dyDescent="0.25">
      <c r="A74" s="153" t="s">
        <v>431</v>
      </c>
    </row>
    <row r="75" spans="1:3" x14ac:dyDescent="0.25">
      <c r="A75" s="156" t="s">
        <v>438</v>
      </c>
    </row>
    <row r="76" spans="1:3" x14ac:dyDescent="0.25">
      <c r="A76" s="155" t="s">
        <v>441</v>
      </c>
    </row>
    <row r="77" spans="1:3" x14ac:dyDescent="0.25">
      <c r="A77" s="151" t="s">
        <v>447</v>
      </c>
    </row>
    <row r="78" spans="1:3" x14ac:dyDescent="0.25">
      <c r="A78" s="156" t="s">
        <v>451</v>
      </c>
    </row>
    <row r="79" spans="1:3" x14ac:dyDescent="0.25">
      <c r="A79" s="151" t="s">
        <v>467</v>
      </c>
    </row>
    <row r="80" spans="1:3" ht="18" customHeight="1" x14ac:dyDescent="0.25">
      <c r="A80" s="162" t="s">
        <v>979</v>
      </c>
      <c r="C80" s="94" t="s">
        <v>986</v>
      </c>
    </row>
    <row r="81" ht="15.75" customHeight="1" x14ac:dyDescent="0.25"/>
  </sheetData>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7" t="s">
        <v>53</v>
      </c>
    </row>
    <row r="2" spans="1:1" ht="15.75" thickTop="1" x14ac:dyDescent="0.25">
      <c r="A2" s="83" t="s">
        <v>965</v>
      </c>
    </row>
    <row r="3" spans="1:1" x14ac:dyDescent="0.25">
      <c r="A3" s="63" t="s">
        <v>167</v>
      </c>
    </row>
    <row r="4" spans="1:1" x14ac:dyDescent="0.25">
      <c r="A4" s="126" t="s">
        <v>130</v>
      </c>
    </row>
    <row r="5" spans="1:1" x14ac:dyDescent="0.25">
      <c r="A5" s="126" t="s">
        <v>57</v>
      </c>
    </row>
    <row r="6" spans="1:1" x14ac:dyDescent="0.25">
      <c r="A6" s="128" t="s">
        <v>280</v>
      </c>
    </row>
    <row r="7" spans="1:1" x14ac:dyDescent="0.25">
      <c r="A7" s="126" t="s">
        <v>155</v>
      </c>
    </row>
    <row r="8" spans="1:1" x14ac:dyDescent="0.25">
      <c r="A8" s="63" t="s">
        <v>80</v>
      </c>
    </row>
    <row r="9" spans="1:1" x14ac:dyDescent="0.25">
      <c r="A9" s="128" t="s">
        <v>219</v>
      </c>
    </row>
    <row r="10" spans="1:1" x14ac:dyDescent="0.25">
      <c r="A10" s="126" t="s">
        <v>96</v>
      </c>
    </row>
    <row r="11" spans="1:1" x14ac:dyDescent="0.25">
      <c r="A11" s="128" t="s">
        <v>295</v>
      </c>
    </row>
    <row r="12" spans="1:1" x14ac:dyDescent="0.25">
      <c r="A12" s="126" t="s">
        <v>201</v>
      </c>
    </row>
    <row r="13" spans="1:1" x14ac:dyDescent="0.25">
      <c r="A13" s="63" t="s">
        <v>182</v>
      </c>
    </row>
    <row r="14" spans="1:1" x14ac:dyDescent="0.25">
      <c r="A14" s="126" t="s">
        <v>188</v>
      </c>
    </row>
    <row r="15" spans="1:1" x14ac:dyDescent="0.25">
      <c r="A15" s="126" t="s">
        <v>91</v>
      </c>
    </row>
    <row r="16" spans="1:1" x14ac:dyDescent="0.25">
      <c r="A16" s="63" t="s">
        <v>196</v>
      </c>
    </row>
    <row r="17" spans="1:1" x14ac:dyDescent="0.25">
      <c r="A17" s="63" t="s">
        <v>104</v>
      </c>
    </row>
    <row r="18" spans="1:1" x14ac:dyDescent="0.25">
      <c r="A18" s="126" t="s">
        <v>61</v>
      </c>
    </row>
    <row r="19" spans="1:1" x14ac:dyDescent="0.25">
      <c r="A19" s="63" t="s">
        <v>65</v>
      </c>
    </row>
    <row r="20" spans="1:1" x14ac:dyDescent="0.25">
      <c r="A20" s="63" t="s">
        <v>70</v>
      </c>
    </row>
    <row r="21" spans="1:1" x14ac:dyDescent="0.25">
      <c r="A21" s="63" t="s">
        <v>125</v>
      </c>
    </row>
    <row r="22" spans="1:1" ht="15" customHeight="1" x14ac:dyDescent="0.25">
      <c r="A22" s="128" t="s">
        <v>210</v>
      </c>
    </row>
    <row r="23" spans="1:1" x14ac:dyDescent="0.25">
      <c r="A23" s="63" t="s">
        <v>84</v>
      </c>
    </row>
    <row r="24" spans="1:1" x14ac:dyDescent="0.25">
      <c r="A24" s="128" t="s">
        <v>981</v>
      </c>
    </row>
    <row r="25" spans="1:1" x14ac:dyDescent="0.25">
      <c r="A25" s="126" t="s">
        <v>108</v>
      </c>
    </row>
    <row r="26" spans="1:1" x14ac:dyDescent="0.25">
      <c r="A26" s="128" t="s">
        <v>251</v>
      </c>
    </row>
    <row r="27" spans="1:1" x14ac:dyDescent="0.25">
      <c r="A27" s="63" t="s">
        <v>177</v>
      </c>
    </row>
    <row r="28" spans="1:1" x14ac:dyDescent="0.25">
      <c r="A28" s="63" t="s">
        <v>142</v>
      </c>
    </row>
    <row r="29" spans="1:1" x14ac:dyDescent="0.25">
      <c r="A29" s="63" t="s">
        <v>199</v>
      </c>
    </row>
    <row r="30" spans="1:1" x14ac:dyDescent="0.25">
      <c r="A30" s="128" t="s">
        <v>207</v>
      </c>
    </row>
    <row r="31" spans="1:1" x14ac:dyDescent="0.25">
      <c r="A31" s="63" t="s">
        <v>144</v>
      </c>
    </row>
    <row r="32" spans="1:1" x14ac:dyDescent="0.25">
      <c r="A32" s="64" t="s">
        <v>340</v>
      </c>
    </row>
    <row r="33" spans="1:1" x14ac:dyDescent="0.25">
      <c r="A33" s="128" t="s">
        <v>276</v>
      </c>
    </row>
    <row r="34" spans="1:1" x14ac:dyDescent="0.25">
      <c r="A34" s="64" t="s">
        <v>323</v>
      </c>
    </row>
    <row r="35" spans="1:1" x14ac:dyDescent="0.25">
      <c r="A35" s="64" t="s">
        <v>966</v>
      </c>
    </row>
    <row r="36" spans="1:1" x14ac:dyDescent="0.25">
      <c r="A36" s="64" t="s">
        <v>217</v>
      </c>
    </row>
    <row r="37" spans="1:1" x14ac:dyDescent="0.25">
      <c r="A37" s="63" t="s">
        <v>136</v>
      </c>
    </row>
    <row r="38" spans="1:1" x14ac:dyDescent="0.25">
      <c r="A38" s="64" t="s">
        <v>262</v>
      </c>
    </row>
    <row r="39" spans="1:1" x14ac:dyDescent="0.25">
      <c r="A39" s="63" t="s">
        <v>74</v>
      </c>
    </row>
    <row r="40" spans="1:1" x14ac:dyDescent="0.25">
      <c r="A40" s="64" t="s">
        <v>329</v>
      </c>
    </row>
    <row r="41" spans="1:1" x14ac:dyDescent="0.25">
      <c r="A41" s="126" t="s">
        <v>55</v>
      </c>
    </row>
    <row r="42" spans="1:1" x14ac:dyDescent="0.25">
      <c r="A42" s="64" t="s">
        <v>230</v>
      </c>
    </row>
    <row r="43" spans="1:1" x14ac:dyDescent="0.25">
      <c r="A43" s="64" t="s">
        <v>213</v>
      </c>
    </row>
    <row r="44" spans="1:1" x14ac:dyDescent="0.25">
      <c r="A44" s="63" t="s">
        <v>117</v>
      </c>
    </row>
    <row r="45" spans="1:1" x14ac:dyDescent="0.25">
      <c r="A45" s="128" t="s">
        <v>316</v>
      </c>
    </row>
    <row r="46" spans="1:1" x14ac:dyDescent="0.25">
      <c r="A46" s="89" t="s">
        <v>127</v>
      </c>
    </row>
    <row r="47" spans="1:1" x14ac:dyDescent="0.25">
      <c r="A47" s="63" t="s">
        <v>153</v>
      </c>
    </row>
    <row r="48" spans="1:1" x14ac:dyDescent="0.25">
      <c r="A48" s="64" t="s">
        <v>304</v>
      </c>
    </row>
    <row r="49" spans="1:1" x14ac:dyDescent="0.25">
      <c r="A49" s="126" t="s">
        <v>180</v>
      </c>
    </row>
    <row r="50" spans="1:1" x14ac:dyDescent="0.25">
      <c r="A50" s="64" t="s">
        <v>291</v>
      </c>
    </row>
    <row r="51" spans="1:1" x14ac:dyDescent="0.25">
      <c r="A51" s="63" t="s">
        <v>110</v>
      </c>
    </row>
    <row r="52" spans="1:1" x14ac:dyDescent="0.25">
      <c r="A52" s="64" t="s">
        <v>228</v>
      </c>
    </row>
    <row r="53" spans="1:1" x14ac:dyDescent="0.25">
      <c r="A53" s="126" t="s">
        <v>987</v>
      </c>
    </row>
    <row r="54" spans="1:1" x14ac:dyDescent="0.25">
      <c r="A54" s="63" t="s">
        <v>205</v>
      </c>
    </row>
    <row r="55" spans="1:1" x14ac:dyDescent="0.25">
      <c r="A55" s="64" t="s">
        <v>241</v>
      </c>
    </row>
    <row r="56" spans="1:1" x14ac:dyDescent="0.25">
      <c r="A56" s="64" t="s">
        <v>266</v>
      </c>
    </row>
    <row r="57" spans="1:1" x14ac:dyDescent="0.25">
      <c r="A57" s="128" t="s">
        <v>297</v>
      </c>
    </row>
    <row r="58" spans="1:1" x14ac:dyDescent="0.25">
      <c r="A58" s="63" t="s">
        <v>203</v>
      </c>
    </row>
    <row r="59" spans="1:1" x14ac:dyDescent="0.25">
      <c r="A59" s="64" t="s">
        <v>248</v>
      </c>
    </row>
    <row r="60" spans="1:1" x14ac:dyDescent="0.25">
      <c r="A60" s="63" t="s">
        <v>123</v>
      </c>
    </row>
    <row r="61" spans="1:1" x14ac:dyDescent="0.25">
      <c r="A61" s="128" t="s">
        <v>289</v>
      </c>
    </row>
    <row r="62" spans="1:1" x14ac:dyDescent="0.25">
      <c r="A62" s="90" t="s">
        <v>983</v>
      </c>
    </row>
    <row r="63" spans="1:1" x14ac:dyDescent="0.25">
      <c r="A63" s="63" t="s">
        <v>158</v>
      </c>
    </row>
    <row r="64" spans="1:1" x14ac:dyDescent="0.25">
      <c r="A64" s="64" t="s">
        <v>306</v>
      </c>
    </row>
    <row r="65" spans="1:3" x14ac:dyDescent="0.25">
      <c r="A65" s="128" t="s">
        <v>287</v>
      </c>
    </row>
    <row r="66" spans="1:3" x14ac:dyDescent="0.25">
      <c r="C66" s="94" t="s">
        <v>988</v>
      </c>
    </row>
    <row r="69" spans="1:3" ht="16.5" thickBot="1" x14ac:dyDescent="0.3">
      <c r="A69" s="17" t="s">
        <v>346</v>
      </c>
    </row>
    <row r="70" spans="1:3" ht="15.75" thickTop="1" x14ac:dyDescent="0.25">
      <c r="A70" s="129" t="s">
        <v>348</v>
      </c>
    </row>
    <row r="71" spans="1:3" x14ac:dyDescent="0.25">
      <c r="A71" s="126" t="s">
        <v>362</v>
      </c>
    </row>
    <row r="72" spans="1:3" x14ac:dyDescent="0.25">
      <c r="A72" s="63" t="s">
        <v>367</v>
      </c>
    </row>
    <row r="73" spans="1:3" x14ac:dyDescent="0.25">
      <c r="A73" s="126" t="s">
        <v>369</v>
      </c>
    </row>
    <row r="74" spans="1:3" x14ac:dyDescent="0.25">
      <c r="A74" s="63" t="s">
        <v>418</v>
      </c>
    </row>
    <row r="75" spans="1:3" x14ac:dyDescent="0.25">
      <c r="A75" s="126" t="s">
        <v>422</v>
      </c>
    </row>
    <row r="76" spans="1:3" x14ac:dyDescent="0.25">
      <c r="A76" s="128" t="s">
        <v>431</v>
      </c>
    </row>
    <row r="77" spans="1:3" x14ac:dyDescent="0.25">
      <c r="A77" s="64" t="s">
        <v>438</v>
      </c>
    </row>
    <row r="78" spans="1:3" x14ac:dyDescent="0.25">
      <c r="A78" s="63" t="s">
        <v>441</v>
      </c>
    </row>
    <row r="79" spans="1:3" x14ac:dyDescent="0.25">
      <c r="A79" s="126" t="s">
        <v>447</v>
      </c>
    </row>
    <row r="80" spans="1:3" x14ac:dyDescent="0.25">
      <c r="A80" s="64" t="s">
        <v>458</v>
      </c>
    </row>
    <row r="81" spans="1:3" x14ac:dyDescent="0.25">
      <c r="A81" s="126" t="s">
        <v>467</v>
      </c>
    </row>
    <row r="82" spans="1:3" ht="22.5" customHeight="1" x14ac:dyDescent="0.25">
      <c r="A82" s="148" t="s">
        <v>989</v>
      </c>
      <c r="C82" s="94"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30"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94" t="s">
        <v>993</v>
      </c>
    </row>
    <row r="65" spans="1:1" ht="15.75" thickBot="1" x14ac:dyDescent="0.3"/>
    <row r="66" spans="1:1" ht="15.75" thickTop="1" x14ac:dyDescent="0.25">
      <c r="A66" s="129" t="s">
        <v>348</v>
      </c>
    </row>
    <row r="67" spans="1:1" x14ac:dyDescent="0.25">
      <c r="A67" s="126" t="s">
        <v>362</v>
      </c>
    </row>
    <row r="68" spans="1:1" ht="30" x14ac:dyDescent="0.25">
      <c r="A68" s="63" t="s">
        <v>367</v>
      </c>
    </row>
    <row r="69" spans="1:1" ht="35.25" customHeight="1" x14ac:dyDescent="0.25">
      <c r="A69" s="126" t="s">
        <v>369</v>
      </c>
    </row>
    <row r="70" spans="1:1" x14ac:dyDescent="0.25">
      <c r="A70" s="63" t="s">
        <v>418</v>
      </c>
    </row>
    <row r="71" spans="1:1" x14ac:dyDescent="0.25">
      <c r="A71" s="127" t="s">
        <v>422</v>
      </c>
    </row>
    <row r="72" spans="1:1" x14ac:dyDescent="0.25">
      <c r="A72" s="128" t="s">
        <v>431</v>
      </c>
    </row>
    <row r="73" spans="1:1" x14ac:dyDescent="0.25">
      <c r="A73" s="64" t="s">
        <v>438</v>
      </c>
    </row>
    <row r="74" spans="1:1" x14ac:dyDescent="0.25">
      <c r="A74" s="63" t="s">
        <v>441</v>
      </c>
    </row>
    <row r="75" spans="1:1" x14ac:dyDescent="0.25">
      <c r="A75" s="126" t="s">
        <v>447</v>
      </c>
    </row>
    <row r="76" spans="1:1" x14ac:dyDescent="0.25">
      <c r="A76" s="126" t="s">
        <v>467</v>
      </c>
    </row>
    <row r="77" spans="1:1" ht="18.75" customHeight="1" x14ac:dyDescent="0.25">
      <c r="A77" s="132" t="s">
        <v>979</v>
      </c>
    </row>
    <row r="80" spans="1:1" x14ac:dyDescent="0.25">
      <c r="A80" s="131" t="s">
        <v>968</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topLeftCell="A301" zoomScaleNormal="100" zoomScaleSheetLayoutView="110" workbookViewId="0">
      <selection activeCell="R52" sqref="R52"/>
    </sheetView>
  </sheetViews>
  <sheetFormatPr defaultRowHeight="15" x14ac:dyDescent="0.25"/>
  <cols>
    <col min="1" max="1" width="14.42578125" customWidth="1"/>
    <col min="2" max="2" width="27.42578125" style="87" customWidth="1"/>
    <col min="3" max="3" width="23.7109375" customWidth="1"/>
    <col min="4" max="4" width="7" style="88" customWidth="1"/>
    <col min="5" max="5" width="77.140625" style="88" customWidth="1"/>
  </cols>
  <sheetData>
    <row r="1" spans="1:5" ht="24" customHeight="1" x14ac:dyDescent="0.25">
      <c r="A1" s="837" t="s">
        <v>0</v>
      </c>
      <c r="B1" s="838"/>
      <c r="C1" s="838"/>
      <c r="D1" s="838"/>
      <c r="E1" s="839"/>
    </row>
    <row r="2" spans="1:5" ht="24" customHeight="1" x14ac:dyDescent="0.25">
      <c r="A2" s="840" t="s">
        <v>2</v>
      </c>
      <c r="B2" s="841"/>
      <c r="C2" s="841"/>
      <c r="D2" s="841"/>
      <c r="E2" s="842"/>
    </row>
    <row r="3" spans="1:5" ht="42" customHeight="1" thickBot="1" x14ac:dyDescent="0.3">
      <c r="A3" s="840" t="s">
        <v>747</v>
      </c>
      <c r="B3" s="841"/>
      <c r="C3" s="841"/>
      <c r="D3" s="841"/>
      <c r="E3" s="842"/>
    </row>
    <row r="4" spans="1:5" ht="16.5" customHeight="1" thickTop="1" thickBot="1" x14ac:dyDescent="0.3">
      <c r="A4" s="843" t="s">
        <v>40</v>
      </c>
      <c r="B4" s="844"/>
      <c r="C4" s="844"/>
      <c r="D4" s="844"/>
      <c r="E4" s="845"/>
    </row>
    <row r="5" spans="1:5" ht="33.75" customHeight="1" thickTop="1" thickBot="1" x14ac:dyDescent="0.3">
      <c r="A5" s="85" t="s">
        <v>748</v>
      </c>
      <c r="B5" s="107" t="s">
        <v>749</v>
      </c>
      <c r="C5" s="107" t="s">
        <v>750</v>
      </c>
      <c r="D5" s="108" t="s">
        <v>751</v>
      </c>
      <c r="E5" s="106" t="s">
        <v>752</v>
      </c>
    </row>
    <row r="6" spans="1:5" ht="17.25" customHeight="1" thickTop="1" x14ac:dyDescent="0.25">
      <c r="A6" s="184">
        <v>44044</v>
      </c>
      <c r="B6" s="173" t="s">
        <v>753</v>
      </c>
      <c r="C6" s="170" t="s">
        <v>753</v>
      </c>
      <c r="D6" s="171" t="s">
        <v>753</v>
      </c>
      <c r="E6" s="172" t="s">
        <v>753</v>
      </c>
    </row>
    <row r="7" spans="1:5" ht="17.25" customHeight="1" x14ac:dyDescent="0.25">
      <c r="A7" s="185">
        <v>44075</v>
      </c>
      <c r="B7" s="109" t="s">
        <v>753</v>
      </c>
      <c r="C7" s="84" t="s">
        <v>753</v>
      </c>
      <c r="D7" s="104" t="s">
        <v>753</v>
      </c>
      <c r="E7" s="105" t="s">
        <v>753</v>
      </c>
    </row>
    <row r="8" spans="1:5" ht="15" customHeight="1" x14ac:dyDescent="0.25">
      <c r="A8" s="834">
        <v>44105</v>
      </c>
      <c r="B8" s="109" t="s">
        <v>754</v>
      </c>
      <c r="C8" s="84"/>
      <c r="D8" s="104">
        <v>1</v>
      </c>
      <c r="E8" s="110" t="s">
        <v>755</v>
      </c>
    </row>
    <row r="9" spans="1:5" ht="15" customHeight="1" x14ac:dyDescent="0.25">
      <c r="A9" s="835"/>
      <c r="B9" s="109" t="s">
        <v>420</v>
      </c>
      <c r="C9" s="84"/>
      <c r="D9" s="104">
        <v>2</v>
      </c>
      <c r="E9" s="110" t="s">
        <v>756</v>
      </c>
    </row>
    <row r="10" spans="1:5" ht="15" customHeight="1" x14ac:dyDescent="0.25">
      <c r="A10" s="835"/>
      <c r="B10" s="846" t="s">
        <v>757</v>
      </c>
      <c r="C10" s="84"/>
      <c r="D10" s="104">
        <v>3</v>
      </c>
      <c r="E10" s="110" t="s">
        <v>758</v>
      </c>
    </row>
    <row r="11" spans="1:5" x14ac:dyDescent="0.25">
      <c r="A11" s="835"/>
      <c r="B11" s="847"/>
      <c r="C11" s="84"/>
      <c r="D11" s="104">
        <v>4</v>
      </c>
      <c r="E11" s="111" t="s">
        <v>759</v>
      </c>
    </row>
    <row r="12" spans="1:5" x14ac:dyDescent="0.25">
      <c r="A12" s="835"/>
      <c r="B12" s="109" t="s">
        <v>760</v>
      </c>
      <c r="C12" s="84"/>
      <c r="D12" s="104">
        <v>5</v>
      </c>
      <c r="E12" s="111" t="s">
        <v>761</v>
      </c>
    </row>
    <row r="13" spans="1:5" x14ac:dyDescent="0.25">
      <c r="A13" s="835"/>
      <c r="B13" s="109" t="s">
        <v>762</v>
      </c>
      <c r="C13" s="84"/>
      <c r="D13" s="104">
        <v>6</v>
      </c>
      <c r="E13" s="110" t="s">
        <v>763</v>
      </c>
    </row>
    <row r="14" spans="1:5" x14ac:dyDescent="0.25">
      <c r="A14" s="835"/>
      <c r="B14" s="109" t="s">
        <v>764</v>
      </c>
      <c r="C14" s="84"/>
      <c r="D14" s="104">
        <v>7</v>
      </c>
      <c r="E14" s="110" t="s">
        <v>765</v>
      </c>
    </row>
    <row r="15" spans="1:5" x14ac:dyDescent="0.25">
      <c r="A15" s="835"/>
      <c r="B15" s="109" t="s">
        <v>766</v>
      </c>
      <c r="C15" s="84"/>
      <c r="D15" s="104">
        <v>8</v>
      </c>
      <c r="E15" s="110" t="s">
        <v>767</v>
      </c>
    </row>
    <row r="16" spans="1:5" x14ac:dyDescent="0.25">
      <c r="A16" s="835"/>
      <c r="B16" s="109" t="s">
        <v>768</v>
      </c>
      <c r="C16" s="84"/>
      <c r="D16" s="104">
        <v>9</v>
      </c>
      <c r="E16" s="110" t="s">
        <v>769</v>
      </c>
    </row>
    <row r="17" spans="1:5" x14ac:dyDescent="0.25">
      <c r="A17" s="835"/>
      <c r="B17" s="109" t="s">
        <v>770</v>
      </c>
      <c r="C17" s="84"/>
      <c r="D17" s="104">
        <v>10</v>
      </c>
      <c r="E17" s="110" t="s">
        <v>771</v>
      </c>
    </row>
    <row r="18" spans="1:5" x14ac:dyDescent="0.25">
      <c r="A18" s="835"/>
      <c r="B18" s="109" t="s">
        <v>772</v>
      </c>
      <c r="C18" s="84"/>
      <c r="D18" s="104">
        <v>11</v>
      </c>
      <c r="E18" s="110" t="s">
        <v>773</v>
      </c>
    </row>
    <row r="19" spans="1:5" x14ac:dyDescent="0.25">
      <c r="A19" s="835"/>
      <c r="B19" s="109" t="s">
        <v>774</v>
      </c>
      <c r="C19" s="84"/>
      <c r="D19" s="104">
        <v>12</v>
      </c>
      <c r="E19" s="110" t="s">
        <v>775</v>
      </c>
    </row>
    <row r="20" spans="1:5" ht="15" customHeight="1" x14ac:dyDescent="0.25">
      <c r="A20" s="835"/>
      <c r="B20" s="112" t="s">
        <v>461</v>
      </c>
      <c r="C20" s="84"/>
      <c r="D20" s="104">
        <v>13</v>
      </c>
      <c r="E20" s="113" t="s">
        <v>776</v>
      </c>
    </row>
    <row r="21" spans="1:5" x14ac:dyDescent="0.25">
      <c r="A21" s="835"/>
      <c r="B21" s="114" t="s">
        <v>777</v>
      </c>
      <c r="C21" s="86"/>
      <c r="D21" s="104">
        <v>14</v>
      </c>
      <c r="E21" s="110" t="s">
        <v>778</v>
      </c>
    </row>
    <row r="22" spans="1:5" x14ac:dyDescent="0.25">
      <c r="A22" s="835"/>
      <c r="B22" s="114" t="s">
        <v>777</v>
      </c>
      <c r="C22" s="86"/>
      <c r="D22" s="104">
        <v>15</v>
      </c>
      <c r="E22" s="110" t="s">
        <v>779</v>
      </c>
    </row>
    <row r="23" spans="1:5" x14ac:dyDescent="0.25">
      <c r="A23" s="835"/>
      <c r="B23" s="114" t="s">
        <v>780</v>
      </c>
      <c r="C23" s="86"/>
      <c r="D23" s="104">
        <v>16</v>
      </c>
      <c r="E23" s="110" t="s">
        <v>464</v>
      </c>
    </row>
    <row r="24" spans="1:5" x14ac:dyDescent="0.25">
      <c r="A24" s="835"/>
      <c r="B24" s="115" t="s">
        <v>781</v>
      </c>
      <c r="C24" s="86"/>
      <c r="D24" s="104">
        <v>17</v>
      </c>
      <c r="E24" s="116" t="s">
        <v>782</v>
      </c>
    </row>
    <row r="25" spans="1:5" x14ac:dyDescent="0.25">
      <c r="A25" s="835"/>
      <c r="B25" s="114" t="s">
        <v>467</v>
      </c>
      <c r="C25" s="86"/>
      <c r="D25" s="104">
        <v>18</v>
      </c>
      <c r="E25" s="110" t="s">
        <v>783</v>
      </c>
    </row>
    <row r="26" spans="1:5" x14ac:dyDescent="0.25">
      <c r="A26" s="835"/>
      <c r="B26" s="114" t="s">
        <v>477</v>
      </c>
      <c r="C26" s="86"/>
      <c r="D26" s="104">
        <v>19</v>
      </c>
      <c r="E26" s="110" t="s">
        <v>784</v>
      </c>
    </row>
    <row r="27" spans="1:5" x14ac:dyDescent="0.25">
      <c r="A27" s="835"/>
      <c r="B27" s="114" t="s">
        <v>785</v>
      </c>
      <c r="C27" s="86"/>
      <c r="D27" s="104">
        <v>20</v>
      </c>
      <c r="E27" s="110" t="s">
        <v>786</v>
      </c>
    </row>
    <row r="28" spans="1:5" x14ac:dyDescent="0.25">
      <c r="A28" s="835"/>
      <c r="B28" s="114" t="s">
        <v>787</v>
      </c>
      <c r="C28" s="86"/>
      <c r="D28" s="104">
        <v>21</v>
      </c>
      <c r="E28" s="110" t="s">
        <v>788</v>
      </c>
    </row>
    <row r="29" spans="1:5" x14ac:dyDescent="0.25">
      <c r="A29" s="836"/>
      <c r="B29" s="109" t="s">
        <v>789</v>
      </c>
      <c r="C29" s="84"/>
      <c r="D29" s="104">
        <v>22</v>
      </c>
      <c r="E29" s="110" t="s">
        <v>790</v>
      </c>
    </row>
    <row r="30" spans="1:5" x14ac:dyDescent="0.25">
      <c r="A30" s="849">
        <v>44136</v>
      </c>
      <c r="B30" s="124" t="s">
        <v>422</v>
      </c>
      <c r="C30" s="125"/>
      <c r="D30" s="104">
        <v>23</v>
      </c>
      <c r="E30" s="110" t="s">
        <v>791</v>
      </c>
    </row>
    <row r="31" spans="1:5" x14ac:dyDescent="0.25">
      <c r="A31" s="850"/>
      <c r="B31" s="124" t="s">
        <v>762</v>
      </c>
      <c r="C31" s="125"/>
      <c r="D31" s="104">
        <v>24</v>
      </c>
      <c r="E31" s="110" t="s">
        <v>792</v>
      </c>
    </row>
    <row r="32" spans="1:5" ht="15" customHeight="1" x14ac:dyDescent="0.25">
      <c r="A32" s="850"/>
      <c r="B32" s="124" t="s">
        <v>766</v>
      </c>
      <c r="C32" s="272"/>
      <c r="D32" s="104">
        <v>25</v>
      </c>
      <c r="E32" s="110" t="s">
        <v>767</v>
      </c>
    </row>
    <row r="33" spans="1:5" x14ac:dyDescent="0.25">
      <c r="A33" s="850"/>
      <c r="B33" s="124" t="s">
        <v>793</v>
      </c>
      <c r="C33" s="272"/>
      <c r="D33" s="104">
        <v>26</v>
      </c>
      <c r="E33" s="138" t="s">
        <v>794</v>
      </c>
    </row>
    <row r="34" spans="1:5" x14ac:dyDescent="0.25">
      <c r="A34" s="834">
        <v>44166</v>
      </c>
      <c r="B34" s="124" t="s">
        <v>795</v>
      </c>
      <c r="C34" s="272"/>
      <c r="D34" s="104">
        <v>27</v>
      </c>
      <c r="E34" s="138" t="s">
        <v>796</v>
      </c>
    </row>
    <row r="35" spans="1:5" x14ac:dyDescent="0.25">
      <c r="A35" s="835"/>
      <c r="B35" s="124" t="s">
        <v>762</v>
      </c>
      <c r="C35" s="272"/>
      <c r="D35" s="104">
        <v>28</v>
      </c>
      <c r="E35" s="110" t="s">
        <v>797</v>
      </c>
    </row>
    <row r="36" spans="1:5" x14ac:dyDescent="0.25">
      <c r="A36" s="835"/>
      <c r="B36" s="124" t="s">
        <v>798</v>
      </c>
      <c r="C36" s="272"/>
      <c r="D36" s="104">
        <v>29</v>
      </c>
      <c r="E36" s="110" t="s">
        <v>799</v>
      </c>
    </row>
    <row r="37" spans="1:5" x14ac:dyDescent="0.25">
      <c r="A37" s="835"/>
      <c r="B37" s="124" t="s">
        <v>800</v>
      </c>
      <c r="C37" s="272"/>
      <c r="D37" s="104">
        <v>30</v>
      </c>
      <c r="E37" s="110" t="s">
        <v>801</v>
      </c>
    </row>
    <row r="38" spans="1:5" x14ac:dyDescent="0.25">
      <c r="A38" s="835"/>
      <c r="B38" s="124" t="s">
        <v>427</v>
      </c>
      <c r="C38" s="272"/>
      <c r="D38" s="104">
        <v>31</v>
      </c>
      <c r="E38" s="110" t="s">
        <v>802</v>
      </c>
    </row>
    <row r="39" spans="1:5" x14ac:dyDescent="0.25">
      <c r="A39" s="835"/>
      <c r="B39" s="124" t="s">
        <v>789</v>
      </c>
      <c r="C39" s="272"/>
      <c r="D39" s="104">
        <v>32</v>
      </c>
      <c r="E39" s="110" t="s">
        <v>803</v>
      </c>
    </row>
    <row r="40" spans="1:5" x14ac:dyDescent="0.25">
      <c r="A40" s="835"/>
      <c r="B40" s="124" t="s">
        <v>804</v>
      </c>
      <c r="C40" s="272"/>
      <c r="D40" s="104">
        <v>33</v>
      </c>
      <c r="E40" s="110" t="s">
        <v>805</v>
      </c>
    </row>
    <row r="41" spans="1:5" x14ac:dyDescent="0.25">
      <c r="A41" s="835"/>
      <c r="B41" s="124" t="s">
        <v>806</v>
      </c>
      <c r="C41" s="272"/>
      <c r="D41" s="104">
        <v>34</v>
      </c>
      <c r="E41" s="110" t="s">
        <v>807</v>
      </c>
    </row>
    <row r="42" spans="1:5" x14ac:dyDescent="0.25">
      <c r="A42" s="835"/>
      <c r="B42" s="124" t="s">
        <v>808</v>
      </c>
      <c r="C42" s="272"/>
      <c r="D42" s="104">
        <v>35</v>
      </c>
      <c r="E42" s="110" t="s">
        <v>809</v>
      </c>
    </row>
    <row r="43" spans="1:5" ht="15.75" customHeight="1" x14ac:dyDescent="0.25">
      <c r="A43" s="836"/>
      <c r="B43" s="124" t="s">
        <v>810</v>
      </c>
      <c r="C43" s="272"/>
      <c r="D43" s="104">
        <v>36</v>
      </c>
      <c r="E43" s="139" t="s">
        <v>811</v>
      </c>
    </row>
    <row r="44" spans="1:5" x14ac:dyDescent="0.25">
      <c r="A44" s="834">
        <v>44197</v>
      </c>
      <c r="B44" s="124" t="s">
        <v>414</v>
      </c>
      <c r="C44" s="272"/>
      <c r="D44" s="104">
        <v>37</v>
      </c>
      <c r="E44" s="138" t="s">
        <v>812</v>
      </c>
    </row>
    <row r="45" spans="1:5" x14ac:dyDescent="0.25">
      <c r="A45" s="835"/>
      <c r="B45" s="124" t="s">
        <v>813</v>
      </c>
      <c r="C45" s="272"/>
      <c r="D45" s="104">
        <v>38</v>
      </c>
      <c r="E45" s="138" t="s">
        <v>814</v>
      </c>
    </row>
    <row r="46" spans="1:5" x14ac:dyDescent="0.25">
      <c r="A46" s="835"/>
      <c r="B46" s="124" t="s">
        <v>815</v>
      </c>
      <c r="C46" s="272"/>
      <c r="D46" s="104">
        <v>39</v>
      </c>
      <c r="E46" s="138" t="s">
        <v>816</v>
      </c>
    </row>
    <row r="47" spans="1:5" ht="25.5" x14ac:dyDescent="0.25">
      <c r="A47" s="835"/>
      <c r="B47" s="512" t="s">
        <v>465</v>
      </c>
      <c r="C47" s="272"/>
      <c r="D47" s="104">
        <v>40</v>
      </c>
      <c r="E47" s="275" t="s">
        <v>817</v>
      </c>
    </row>
    <row r="48" spans="1:5" x14ac:dyDescent="0.25">
      <c r="A48" s="836"/>
      <c r="B48" s="124" t="s">
        <v>818</v>
      </c>
      <c r="C48" s="272"/>
      <c r="D48" s="104">
        <v>41</v>
      </c>
      <c r="E48" s="138" t="s">
        <v>819</v>
      </c>
    </row>
    <row r="49" spans="1:13" ht="18" customHeight="1" x14ac:dyDescent="0.25">
      <c r="A49" s="185">
        <v>44228</v>
      </c>
      <c r="B49" s="276" t="s">
        <v>753</v>
      </c>
      <c r="C49" s="273" t="s">
        <v>753</v>
      </c>
      <c r="D49" s="273" t="s">
        <v>753</v>
      </c>
      <c r="E49" s="277" t="s">
        <v>753</v>
      </c>
      <c r="M49" s="157"/>
    </row>
    <row r="50" spans="1:13" ht="20.100000000000001" customHeight="1" x14ac:dyDescent="0.25">
      <c r="A50" s="185">
        <v>44256</v>
      </c>
      <c r="B50" s="276" t="s">
        <v>753</v>
      </c>
      <c r="C50" s="273" t="s">
        <v>753</v>
      </c>
      <c r="D50" s="273" t="s">
        <v>753</v>
      </c>
      <c r="E50" s="277" t="s">
        <v>753</v>
      </c>
    </row>
    <row r="51" spans="1:13" ht="20.100000000000001" customHeight="1" x14ac:dyDescent="0.25">
      <c r="A51" s="185">
        <v>44287</v>
      </c>
      <c r="B51" s="276" t="s">
        <v>753</v>
      </c>
      <c r="C51" s="273" t="s">
        <v>753</v>
      </c>
      <c r="D51" s="273" t="s">
        <v>753</v>
      </c>
      <c r="E51" s="277" t="s">
        <v>753</v>
      </c>
    </row>
    <row r="52" spans="1:13" ht="20.100000000000001" customHeight="1" x14ac:dyDescent="0.25">
      <c r="A52" s="185">
        <v>44317</v>
      </c>
      <c r="B52" s="276" t="s">
        <v>753</v>
      </c>
      <c r="C52" s="273" t="s">
        <v>753</v>
      </c>
      <c r="D52" s="273" t="s">
        <v>753</v>
      </c>
      <c r="E52" s="277" t="s">
        <v>753</v>
      </c>
    </row>
    <row r="53" spans="1:13" ht="20.100000000000001" customHeight="1" x14ac:dyDescent="0.25">
      <c r="A53" s="185">
        <v>44348</v>
      </c>
      <c r="B53" s="276" t="s">
        <v>753</v>
      </c>
      <c r="C53" s="273" t="s">
        <v>753</v>
      </c>
      <c r="D53" s="273" t="s">
        <v>753</v>
      </c>
      <c r="E53" s="277" t="s">
        <v>753</v>
      </c>
    </row>
    <row r="54" spans="1:13" ht="20.100000000000001" customHeight="1" x14ac:dyDescent="0.25">
      <c r="A54" s="185">
        <v>44378</v>
      </c>
      <c r="B54" s="276" t="s">
        <v>753</v>
      </c>
      <c r="C54" s="273" t="s">
        <v>753</v>
      </c>
      <c r="D54" s="273" t="s">
        <v>753</v>
      </c>
      <c r="E54" s="277" t="s">
        <v>753</v>
      </c>
    </row>
    <row r="55" spans="1:13" ht="20.100000000000001" customHeight="1" x14ac:dyDescent="0.25">
      <c r="A55" s="185">
        <v>44409</v>
      </c>
      <c r="B55" s="276" t="s">
        <v>753</v>
      </c>
      <c r="C55" s="273" t="s">
        <v>753</v>
      </c>
      <c r="D55" s="273" t="s">
        <v>753</v>
      </c>
      <c r="E55" s="277" t="s">
        <v>753</v>
      </c>
    </row>
    <row r="56" spans="1:13" ht="20.100000000000001" customHeight="1" x14ac:dyDescent="0.25">
      <c r="A56" s="267">
        <v>44440</v>
      </c>
      <c r="B56" s="268" t="s">
        <v>753</v>
      </c>
      <c r="C56" s="278" t="s">
        <v>753</v>
      </c>
      <c r="D56" s="278" t="s">
        <v>753</v>
      </c>
      <c r="E56" s="279" t="s">
        <v>753</v>
      </c>
    </row>
    <row r="57" spans="1:13" ht="20.100000000000001" customHeight="1" x14ac:dyDescent="0.25">
      <c r="A57" s="267">
        <v>44470</v>
      </c>
      <c r="B57" s="268" t="s">
        <v>753</v>
      </c>
      <c r="C57" s="278" t="s">
        <v>753</v>
      </c>
      <c r="D57" s="278" t="s">
        <v>753</v>
      </c>
      <c r="E57" s="279" t="s">
        <v>753</v>
      </c>
    </row>
    <row r="58" spans="1:13" ht="18" customHeight="1" x14ac:dyDescent="0.25">
      <c r="A58" s="280">
        <v>44501</v>
      </c>
      <c r="B58" s="281" t="s">
        <v>753</v>
      </c>
      <c r="C58" s="282" t="s">
        <v>753</v>
      </c>
      <c r="D58" s="282" t="s">
        <v>753</v>
      </c>
      <c r="E58" s="283" t="s">
        <v>753</v>
      </c>
    </row>
    <row r="59" spans="1:13" ht="17.25" customHeight="1" thickBot="1" x14ac:dyDescent="0.3">
      <c r="A59" s="284">
        <v>44531</v>
      </c>
      <c r="B59" s="285" t="s">
        <v>753</v>
      </c>
      <c r="C59" s="286" t="s">
        <v>753</v>
      </c>
      <c r="D59" s="286" t="s">
        <v>753</v>
      </c>
      <c r="E59" s="287" t="s">
        <v>753</v>
      </c>
    </row>
    <row r="60" spans="1:13" ht="33.75" customHeight="1" thickTop="1" thickBot="1" x14ac:dyDescent="0.3">
      <c r="A60" s="270" t="s">
        <v>748</v>
      </c>
      <c r="B60" s="271" t="s">
        <v>749</v>
      </c>
      <c r="C60" s="271" t="s">
        <v>750</v>
      </c>
      <c r="D60" s="288" t="s">
        <v>751</v>
      </c>
      <c r="E60" s="289" t="s">
        <v>752</v>
      </c>
    </row>
    <row r="61" spans="1:13" ht="17.25" customHeight="1" thickTop="1" x14ac:dyDescent="0.25">
      <c r="A61" s="290">
        <v>44562</v>
      </c>
      <c r="B61" s="291" t="s">
        <v>753</v>
      </c>
      <c r="C61" s="292" t="s">
        <v>753</v>
      </c>
      <c r="D61" s="292" t="s">
        <v>753</v>
      </c>
      <c r="E61" s="293" t="s">
        <v>753</v>
      </c>
    </row>
    <row r="62" spans="1:13" ht="16.5" customHeight="1" x14ac:dyDescent="0.25">
      <c r="A62" s="185">
        <v>44593</v>
      </c>
      <c r="B62" s="124" t="s">
        <v>753</v>
      </c>
      <c r="C62" s="274" t="s">
        <v>753</v>
      </c>
      <c r="D62" s="274" t="s">
        <v>753</v>
      </c>
      <c r="E62" s="294" t="s">
        <v>753</v>
      </c>
    </row>
    <row r="63" spans="1:13" x14ac:dyDescent="0.25">
      <c r="A63" s="280">
        <v>44621</v>
      </c>
      <c r="B63" s="281" t="s">
        <v>753</v>
      </c>
      <c r="C63" s="282" t="s">
        <v>753</v>
      </c>
      <c r="D63" s="282" t="s">
        <v>753</v>
      </c>
      <c r="E63" s="283" t="s">
        <v>753</v>
      </c>
    </row>
    <row r="64" spans="1:13" x14ac:dyDescent="0.25">
      <c r="A64" s="267">
        <v>44652</v>
      </c>
      <c r="B64" s="281" t="s">
        <v>753</v>
      </c>
      <c r="C64" s="278" t="s">
        <v>753</v>
      </c>
      <c r="D64" s="278" t="s">
        <v>753</v>
      </c>
      <c r="E64" s="279" t="s">
        <v>753</v>
      </c>
    </row>
    <row r="65" spans="1:5" x14ac:dyDescent="0.25">
      <c r="A65" s="267">
        <v>44682</v>
      </c>
      <c r="B65" s="281" t="s">
        <v>753</v>
      </c>
      <c r="C65" s="282" t="s">
        <v>753</v>
      </c>
      <c r="D65" s="282" t="s">
        <v>753</v>
      </c>
      <c r="E65" s="283" t="s">
        <v>753</v>
      </c>
    </row>
    <row r="66" spans="1:5" x14ac:dyDescent="0.25">
      <c r="A66" s="280">
        <v>44713</v>
      </c>
      <c r="B66" s="268" t="s">
        <v>753</v>
      </c>
      <c r="C66" s="278" t="s">
        <v>753</v>
      </c>
      <c r="D66" s="278" t="s">
        <v>753</v>
      </c>
      <c r="E66" s="279" t="s">
        <v>753</v>
      </c>
    </row>
    <row r="67" spans="1:5" x14ac:dyDescent="0.25">
      <c r="A67" s="280">
        <v>44743</v>
      </c>
      <c r="B67" s="281" t="s">
        <v>753</v>
      </c>
      <c r="C67" s="282" t="s">
        <v>753</v>
      </c>
      <c r="D67" s="282" t="s">
        <v>753</v>
      </c>
      <c r="E67" s="283" t="s">
        <v>753</v>
      </c>
    </row>
    <row r="68" spans="1:5" x14ac:dyDescent="0.25">
      <c r="A68" s="280">
        <v>44774</v>
      </c>
      <c r="B68" s="281" t="s">
        <v>753</v>
      </c>
      <c r="C68" s="282" t="s">
        <v>753</v>
      </c>
      <c r="D68" s="282" t="s">
        <v>753</v>
      </c>
      <c r="E68" s="283" t="s">
        <v>753</v>
      </c>
    </row>
    <row r="69" spans="1:5" x14ac:dyDescent="0.25">
      <c r="A69" s="280">
        <v>44805</v>
      </c>
      <c r="B69" s="281" t="s">
        <v>753</v>
      </c>
      <c r="C69" s="282" t="s">
        <v>753</v>
      </c>
      <c r="D69" s="282" t="s">
        <v>753</v>
      </c>
      <c r="E69" s="283" t="s">
        <v>753</v>
      </c>
    </row>
    <row r="70" spans="1:5" x14ac:dyDescent="0.25">
      <c r="A70" s="280">
        <v>44835</v>
      </c>
      <c r="B70" s="281" t="s">
        <v>753</v>
      </c>
      <c r="C70" s="282" t="s">
        <v>753</v>
      </c>
      <c r="D70" s="282" t="s">
        <v>753</v>
      </c>
      <c r="E70" s="283" t="s">
        <v>753</v>
      </c>
    </row>
    <row r="71" spans="1:5" x14ac:dyDescent="0.25">
      <c r="A71" s="280">
        <v>44866</v>
      </c>
      <c r="B71" s="281" t="s">
        <v>753</v>
      </c>
      <c r="C71" s="282" t="s">
        <v>753</v>
      </c>
      <c r="D71" s="282" t="s">
        <v>753</v>
      </c>
      <c r="E71" s="283" t="s">
        <v>753</v>
      </c>
    </row>
    <row r="72" spans="1:5" x14ac:dyDescent="0.25">
      <c r="A72" s="267">
        <v>44896</v>
      </c>
      <c r="B72" s="268" t="s">
        <v>753</v>
      </c>
      <c r="C72" s="278" t="s">
        <v>753</v>
      </c>
      <c r="D72" s="278" t="s">
        <v>753</v>
      </c>
      <c r="E72" s="279" t="s">
        <v>753</v>
      </c>
    </row>
    <row r="73" spans="1:5" x14ac:dyDescent="0.25">
      <c r="A73" s="295">
        <v>44927</v>
      </c>
      <c r="B73" s="124" t="s">
        <v>753</v>
      </c>
      <c r="C73" s="274" t="s">
        <v>753</v>
      </c>
      <c r="D73" s="274" t="s">
        <v>753</v>
      </c>
      <c r="E73" s="294" t="s">
        <v>753</v>
      </c>
    </row>
    <row r="74" spans="1:5" x14ac:dyDescent="0.25">
      <c r="A74" s="295">
        <v>44958</v>
      </c>
      <c r="B74" s="124" t="s">
        <v>753</v>
      </c>
      <c r="C74" s="274" t="s">
        <v>753</v>
      </c>
      <c r="D74" s="274" t="s">
        <v>753</v>
      </c>
      <c r="E74" s="294" t="s">
        <v>753</v>
      </c>
    </row>
    <row r="75" spans="1:5" x14ac:dyDescent="0.25">
      <c r="A75" s="296">
        <v>44986</v>
      </c>
      <c r="B75" s="297" t="s">
        <v>753</v>
      </c>
      <c r="C75" s="298" t="s">
        <v>753</v>
      </c>
      <c r="D75" s="298" t="s">
        <v>753</v>
      </c>
      <c r="E75" s="299" t="s">
        <v>753</v>
      </c>
    </row>
    <row r="76" spans="1:5" x14ac:dyDescent="0.25">
      <c r="A76" s="267">
        <v>45017</v>
      </c>
      <c r="B76" s="268" t="s">
        <v>753</v>
      </c>
      <c r="C76" s="278" t="s">
        <v>753</v>
      </c>
      <c r="D76" s="278" t="s">
        <v>753</v>
      </c>
      <c r="E76" s="279" t="s">
        <v>753</v>
      </c>
    </row>
    <row r="77" spans="1:5" x14ac:dyDescent="0.25">
      <c r="A77" s="267">
        <v>45047</v>
      </c>
      <c r="B77" s="281" t="s">
        <v>753</v>
      </c>
      <c r="C77" s="282" t="s">
        <v>753</v>
      </c>
      <c r="D77" s="282" t="s">
        <v>753</v>
      </c>
      <c r="E77" s="283" t="s">
        <v>753</v>
      </c>
    </row>
    <row r="78" spans="1:5" x14ac:dyDescent="0.25">
      <c r="A78" s="280">
        <v>45078</v>
      </c>
      <c r="B78" s="281" t="s">
        <v>753</v>
      </c>
      <c r="C78" s="282" t="s">
        <v>753</v>
      </c>
      <c r="D78" s="282" t="s">
        <v>753</v>
      </c>
      <c r="E78" s="283" t="s">
        <v>753</v>
      </c>
    </row>
    <row r="79" spans="1:5" x14ac:dyDescent="0.25">
      <c r="A79" s="280">
        <v>45108</v>
      </c>
      <c r="B79" s="281" t="s">
        <v>753</v>
      </c>
      <c r="C79" s="404" t="s">
        <v>753</v>
      </c>
      <c r="D79" s="282" t="s">
        <v>753</v>
      </c>
      <c r="E79" s="283" t="s">
        <v>753</v>
      </c>
    </row>
    <row r="80" spans="1:5" x14ac:dyDescent="0.25">
      <c r="A80" s="851">
        <v>45139</v>
      </c>
      <c r="B80" s="848" t="s">
        <v>367</v>
      </c>
      <c r="C80" s="301"/>
      <c r="D80" s="302">
        <v>42</v>
      </c>
      <c r="E80" s="303" t="s">
        <v>820</v>
      </c>
    </row>
    <row r="81" spans="1:8" x14ac:dyDescent="0.25">
      <c r="A81" s="831"/>
      <c r="B81" s="848"/>
      <c r="C81" s="301" t="s">
        <v>821</v>
      </c>
      <c r="D81" s="302">
        <v>43</v>
      </c>
      <c r="E81" s="303" t="s">
        <v>822</v>
      </c>
      <c r="F81" s="261"/>
      <c r="G81" s="261"/>
      <c r="H81" s="261"/>
    </row>
    <row r="82" spans="1:8" x14ac:dyDescent="0.25">
      <c r="A82" s="831"/>
      <c r="B82" s="300" t="s">
        <v>823</v>
      </c>
      <c r="C82" s="301" t="s">
        <v>821</v>
      </c>
      <c r="D82" s="302">
        <v>44</v>
      </c>
      <c r="E82" s="303" t="s">
        <v>822</v>
      </c>
    </row>
    <row r="83" spans="1:8" x14ac:dyDescent="0.25">
      <c r="A83" s="831"/>
      <c r="B83" s="300" t="s">
        <v>824</v>
      </c>
      <c r="C83" s="301" t="s">
        <v>821</v>
      </c>
      <c r="D83" s="302">
        <v>45</v>
      </c>
      <c r="E83" s="303" t="s">
        <v>822</v>
      </c>
    </row>
    <row r="84" spans="1:8" x14ac:dyDescent="0.25">
      <c r="A84" s="831"/>
      <c r="B84" s="300" t="s">
        <v>825</v>
      </c>
      <c r="C84" s="301" t="s">
        <v>821</v>
      </c>
      <c r="D84" s="302">
        <v>46</v>
      </c>
      <c r="E84" s="303" t="s">
        <v>822</v>
      </c>
    </row>
    <row r="85" spans="1:8" x14ac:dyDescent="0.25">
      <c r="A85" s="831"/>
      <c r="B85" s="300" t="s">
        <v>826</v>
      </c>
      <c r="C85" s="301" t="s">
        <v>821</v>
      </c>
      <c r="D85" s="302">
        <v>47</v>
      </c>
      <c r="E85" s="303" t="s">
        <v>822</v>
      </c>
    </row>
    <row r="86" spans="1:8" x14ac:dyDescent="0.25">
      <c r="A86" s="831"/>
      <c r="B86" s="848" t="s">
        <v>348</v>
      </c>
      <c r="C86" s="301"/>
      <c r="D86" s="302">
        <v>48</v>
      </c>
      <c r="E86" s="325" t="s">
        <v>359</v>
      </c>
    </row>
    <row r="87" spans="1:8" x14ac:dyDescent="0.25">
      <c r="A87" s="831"/>
      <c r="B87" s="848"/>
      <c r="C87" s="324"/>
      <c r="D87" s="302">
        <v>49</v>
      </c>
      <c r="E87" s="325" t="s">
        <v>827</v>
      </c>
    </row>
    <row r="88" spans="1:8" x14ac:dyDescent="0.25">
      <c r="A88" s="831"/>
      <c r="B88" s="848"/>
      <c r="C88" s="301"/>
      <c r="D88" s="302">
        <v>50</v>
      </c>
      <c r="E88" s="326" t="s">
        <v>353</v>
      </c>
    </row>
    <row r="89" spans="1:8" x14ac:dyDescent="0.25">
      <c r="A89" s="831"/>
      <c r="B89" s="300" t="s">
        <v>360</v>
      </c>
      <c r="C89" s="301"/>
      <c r="D89" s="302">
        <v>51</v>
      </c>
      <c r="E89" s="303" t="s">
        <v>828</v>
      </c>
    </row>
    <row r="90" spans="1:8" x14ac:dyDescent="0.25">
      <c r="A90" s="831"/>
      <c r="B90" s="300" t="s">
        <v>369</v>
      </c>
      <c r="C90" s="301"/>
      <c r="D90" s="302">
        <v>52</v>
      </c>
      <c r="E90" s="303" t="s">
        <v>829</v>
      </c>
    </row>
    <row r="91" spans="1:8" x14ac:dyDescent="0.25">
      <c r="A91" s="831"/>
      <c r="B91" s="848" t="s">
        <v>813</v>
      </c>
      <c r="C91" s="301"/>
      <c r="D91" s="302">
        <v>53</v>
      </c>
      <c r="E91" s="303" t="s">
        <v>830</v>
      </c>
    </row>
    <row r="92" spans="1:8" x14ac:dyDescent="0.25">
      <c r="A92" s="831"/>
      <c r="B92" s="848"/>
      <c r="C92" s="301" t="s">
        <v>821</v>
      </c>
      <c r="D92" s="302">
        <v>54</v>
      </c>
      <c r="E92" s="303" t="s">
        <v>822</v>
      </c>
    </row>
    <row r="93" spans="1:8" x14ac:dyDescent="0.25">
      <c r="A93" s="831"/>
      <c r="B93" s="300" t="s">
        <v>804</v>
      </c>
      <c r="C93" s="301" t="s">
        <v>821</v>
      </c>
      <c r="D93" s="302">
        <v>55</v>
      </c>
      <c r="E93" s="303" t="s">
        <v>822</v>
      </c>
    </row>
    <row r="94" spans="1:8" x14ac:dyDescent="0.25">
      <c r="A94" s="831"/>
      <c r="B94" s="848" t="s">
        <v>414</v>
      </c>
      <c r="C94" s="301"/>
      <c r="D94" s="302">
        <v>56</v>
      </c>
      <c r="E94" s="303" t="s">
        <v>812</v>
      </c>
    </row>
    <row r="95" spans="1:8" x14ac:dyDescent="0.25">
      <c r="A95" s="831"/>
      <c r="B95" s="848"/>
      <c r="C95" s="301"/>
      <c r="D95" s="302">
        <v>57</v>
      </c>
      <c r="E95" s="303" t="s">
        <v>831</v>
      </c>
    </row>
    <row r="96" spans="1:8" x14ac:dyDescent="0.25">
      <c r="A96" s="831"/>
      <c r="B96" s="848"/>
      <c r="C96" s="301" t="s">
        <v>821</v>
      </c>
      <c r="D96" s="302">
        <v>58</v>
      </c>
      <c r="E96" s="303" t="s">
        <v>822</v>
      </c>
    </row>
    <row r="97" spans="1:5" x14ac:dyDescent="0.25">
      <c r="A97" s="831"/>
      <c r="B97" s="300" t="s">
        <v>832</v>
      </c>
      <c r="C97" s="301" t="s">
        <v>821</v>
      </c>
      <c r="D97" s="302">
        <v>59</v>
      </c>
      <c r="E97" s="303" t="s">
        <v>822</v>
      </c>
    </row>
    <row r="98" spans="1:5" x14ac:dyDescent="0.25">
      <c r="A98" s="831"/>
      <c r="B98" s="300" t="s">
        <v>833</v>
      </c>
      <c r="C98" s="301" t="s">
        <v>821</v>
      </c>
      <c r="D98" s="302">
        <v>60</v>
      </c>
      <c r="E98" s="303" t="s">
        <v>822</v>
      </c>
    </row>
    <row r="99" spans="1:5" x14ac:dyDescent="0.25">
      <c r="A99" s="831"/>
      <c r="B99" s="300" t="s">
        <v>834</v>
      </c>
      <c r="C99" s="301" t="s">
        <v>821</v>
      </c>
      <c r="D99" s="302">
        <v>61</v>
      </c>
      <c r="E99" s="303" t="s">
        <v>822</v>
      </c>
    </row>
    <row r="100" spans="1:5" x14ac:dyDescent="0.25">
      <c r="A100" s="831"/>
      <c r="B100" s="300" t="s">
        <v>835</v>
      </c>
      <c r="C100" s="301" t="s">
        <v>821</v>
      </c>
      <c r="D100" s="302">
        <v>62</v>
      </c>
      <c r="E100" s="303" t="s">
        <v>822</v>
      </c>
    </row>
    <row r="101" spans="1:5" x14ac:dyDescent="0.25">
      <c r="A101" s="831"/>
      <c r="B101" s="300" t="s">
        <v>836</v>
      </c>
      <c r="C101" s="301" t="s">
        <v>821</v>
      </c>
      <c r="D101" s="302">
        <v>63</v>
      </c>
      <c r="E101" s="303" t="s">
        <v>822</v>
      </c>
    </row>
    <row r="102" spans="1:5" x14ac:dyDescent="0.25">
      <c r="A102" s="831"/>
      <c r="B102" s="300" t="s">
        <v>837</v>
      </c>
      <c r="C102" s="301" t="s">
        <v>821</v>
      </c>
      <c r="D102" s="302">
        <v>64</v>
      </c>
      <c r="E102" s="303" t="s">
        <v>822</v>
      </c>
    </row>
    <row r="103" spans="1:5" x14ac:dyDescent="0.25">
      <c r="A103" s="831"/>
      <c r="B103" s="848" t="s">
        <v>838</v>
      </c>
      <c r="C103" s="301"/>
      <c r="D103" s="302">
        <v>65</v>
      </c>
      <c r="E103" s="303" t="s">
        <v>839</v>
      </c>
    </row>
    <row r="104" spans="1:5" x14ac:dyDescent="0.25">
      <c r="A104" s="831"/>
      <c r="B104" s="848"/>
      <c r="C104" s="301" t="s">
        <v>821</v>
      </c>
      <c r="D104" s="302">
        <v>66</v>
      </c>
      <c r="E104" s="303" t="s">
        <v>822</v>
      </c>
    </row>
    <row r="105" spans="1:5" x14ac:dyDescent="0.25">
      <c r="A105" s="831"/>
      <c r="B105" s="300" t="s">
        <v>806</v>
      </c>
      <c r="C105" s="301" t="s">
        <v>821</v>
      </c>
      <c r="D105" s="302">
        <v>67</v>
      </c>
      <c r="E105" s="303" t="s">
        <v>822</v>
      </c>
    </row>
    <row r="106" spans="1:5" x14ac:dyDescent="0.25">
      <c r="A106" s="831"/>
      <c r="B106" s="300" t="s">
        <v>840</v>
      </c>
      <c r="C106" s="301" t="s">
        <v>821</v>
      </c>
      <c r="D106" s="302">
        <v>68</v>
      </c>
      <c r="E106" s="303" t="s">
        <v>822</v>
      </c>
    </row>
    <row r="107" spans="1:5" x14ac:dyDescent="0.25">
      <c r="A107" s="831"/>
      <c r="B107" s="300" t="s">
        <v>841</v>
      </c>
      <c r="C107" s="301" t="s">
        <v>821</v>
      </c>
      <c r="D107" s="302">
        <v>69</v>
      </c>
      <c r="E107" s="303" t="s">
        <v>822</v>
      </c>
    </row>
    <row r="108" spans="1:5" x14ac:dyDescent="0.25">
      <c r="A108" s="831"/>
      <c r="B108" s="300" t="s">
        <v>842</v>
      </c>
      <c r="C108" s="301" t="s">
        <v>821</v>
      </c>
      <c r="D108" s="302">
        <v>70</v>
      </c>
      <c r="E108" s="303" t="s">
        <v>822</v>
      </c>
    </row>
    <row r="109" spans="1:5" x14ac:dyDescent="0.25">
      <c r="A109" s="831"/>
      <c r="B109" s="300" t="s">
        <v>843</v>
      </c>
      <c r="C109" s="301" t="s">
        <v>821</v>
      </c>
      <c r="D109" s="302">
        <v>71</v>
      </c>
      <c r="E109" s="303" t="s">
        <v>822</v>
      </c>
    </row>
    <row r="110" spans="1:5" x14ac:dyDescent="0.25">
      <c r="A110" s="831"/>
      <c r="B110" s="848" t="s">
        <v>844</v>
      </c>
      <c r="C110" s="301"/>
      <c r="D110" s="302">
        <v>72</v>
      </c>
      <c r="E110" s="303" t="s">
        <v>845</v>
      </c>
    </row>
    <row r="111" spans="1:5" x14ac:dyDescent="0.25">
      <c r="A111" s="831"/>
      <c r="B111" s="848"/>
      <c r="C111" s="301"/>
      <c r="D111" s="302">
        <v>73</v>
      </c>
      <c r="E111" s="303" t="s">
        <v>822</v>
      </c>
    </row>
    <row r="112" spans="1:5" x14ac:dyDescent="0.25">
      <c r="A112" s="831"/>
      <c r="B112" s="300" t="s">
        <v>846</v>
      </c>
      <c r="C112" s="301"/>
      <c r="D112" s="302">
        <v>74</v>
      </c>
      <c r="E112" s="303" t="s">
        <v>822</v>
      </c>
    </row>
    <row r="113" spans="1:5" x14ac:dyDescent="0.25">
      <c r="A113" s="831"/>
      <c r="B113" s="300" t="s">
        <v>847</v>
      </c>
      <c r="C113" s="301"/>
      <c r="D113" s="302">
        <v>75</v>
      </c>
      <c r="E113" s="303" t="s">
        <v>822</v>
      </c>
    </row>
    <row r="114" spans="1:5" x14ac:dyDescent="0.25">
      <c r="A114" s="831"/>
      <c r="B114" s="300" t="s">
        <v>848</v>
      </c>
      <c r="C114" s="301"/>
      <c r="D114" s="302">
        <v>76</v>
      </c>
      <c r="E114" s="303" t="s">
        <v>822</v>
      </c>
    </row>
    <row r="115" spans="1:5" x14ac:dyDescent="0.25">
      <c r="A115" s="831"/>
      <c r="B115" s="848" t="s">
        <v>754</v>
      </c>
      <c r="C115" s="301"/>
      <c r="D115" s="302">
        <v>77</v>
      </c>
      <c r="E115" s="303" t="s">
        <v>849</v>
      </c>
    </row>
    <row r="116" spans="1:5" x14ac:dyDescent="0.25">
      <c r="A116" s="831"/>
      <c r="B116" s="848"/>
      <c r="C116" s="301"/>
      <c r="D116" s="302">
        <v>78</v>
      </c>
      <c r="E116" s="303" t="s">
        <v>850</v>
      </c>
    </row>
    <row r="117" spans="1:5" x14ac:dyDescent="0.25">
      <c r="A117" s="831"/>
      <c r="B117" s="300" t="s">
        <v>851</v>
      </c>
      <c r="C117" s="301"/>
      <c r="D117" s="302">
        <v>79</v>
      </c>
      <c r="E117" s="303" t="s">
        <v>822</v>
      </c>
    </row>
    <row r="118" spans="1:5" x14ac:dyDescent="0.25">
      <c r="A118" s="831"/>
      <c r="B118" s="300" t="s">
        <v>852</v>
      </c>
      <c r="C118" s="301"/>
      <c r="D118" s="302">
        <v>80</v>
      </c>
      <c r="E118" s="303" t="s">
        <v>853</v>
      </c>
    </row>
    <row r="119" spans="1:5" x14ac:dyDescent="0.25">
      <c r="A119" s="831"/>
      <c r="B119" s="300" t="s">
        <v>854</v>
      </c>
      <c r="C119" s="301"/>
      <c r="D119" s="302">
        <v>81</v>
      </c>
      <c r="E119" s="303" t="s">
        <v>822</v>
      </c>
    </row>
    <row r="120" spans="1:5" x14ac:dyDescent="0.25">
      <c r="A120" s="831"/>
      <c r="B120" s="300" t="s">
        <v>855</v>
      </c>
      <c r="C120" s="301"/>
      <c r="D120" s="302">
        <v>82</v>
      </c>
      <c r="E120" s="303" t="s">
        <v>822</v>
      </c>
    </row>
    <row r="121" spans="1:5" x14ac:dyDescent="0.25">
      <c r="A121" s="831"/>
      <c r="B121" s="848" t="s">
        <v>798</v>
      </c>
      <c r="C121" s="301"/>
      <c r="D121" s="302">
        <v>83</v>
      </c>
      <c r="E121" s="303" t="s">
        <v>856</v>
      </c>
    </row>
    <row r="122" spans="1:5" x14ac:dyDescent="0.25">
      <c r="A122" s="831"/>
      <c r="B122" s="848"/>
      <c r="C122" s="301" t="s">
        <v>821</v>
      </c>
      <c r="D122" s="302">
        <v>84</v>
      </c>
      <c r="E122" s="303" t="s">
        <v>822</v>
      </c>
    </row>
    <row r="123" spans="1:5" x14ac:dyDescent="0.25">
      <c r="A123" s="831"/>
      <c r="B123" s="848" t="s">
        <v>857</v>
      </c>
      <c r="C123" s="301"/>
      <c r="D123" s="302">
        <v>85</v>
      </c>
      <c r="E123" s="303" t="s">
        <v>858</v>
      </c>
    </row>
    <row r="124" spans="1:5" x14ac:dyDescent="0.25">
      <c r="A124" s="831"/>
      <c r="B124" s="848"/>
      <c r="C124" s="301"/>
      <c r="D124" s="302">
        <v>86</v>
      </c>
      <c r="E124" s="303" t="s">
        <v>822</v>
      </c>
    </row>
    <row r="125" spans="1:5" x14ac:dyDescent="0.25">
      <c r="A125" s="831"/>
      <c r="B125" s="300" t="s">
        <v>800</v>
      </c>
      <c r="C125" s="301"/>
      <c r="D125" s="302">
        <v>87</v>
      </c>
      <c r="E125" s="303" t="s">
        <v>859</v>
      </c>
    </row>
    <row r="126" spans="1:5" x14ac:dyDescent="0.25">
      <c r="A126" s="831"/>
      <c r="B126" s="300" t="s">
        <v>860</v>
      </c>
      <c r="C126" s="301"/>
      <c r="D126" s="302">
        <v>88</v>
      </c>
      <c r="E126" s="303" t="s">
        <v>822</v>
      </c>
    </row>
    <row r="127" spans="1:5" x14ac:dyDescent="0.25">
      <c r="A127" s="831"/>
      <c r="B127" s="300" t="s">
        <v>810</v>
      </c>
      <c r="C127" s="301"/>
      <c r="D127" s="302">
        <v>89</v>
      </c>
      <c r="E127" s="303" t="s">
        <v>822</v>
      </c>
    </row>
    <row r="128" spans="1:5" x14ac:dyDescent="0.25">
      <c r="A128" s="831"/>
      <c r="B128" s="848" t="s">
        <v>420</v>
      </c>
      <c r="C128" s="301"/>
      <c r="D128" s="302">
        <v>90</v>
      </c>
      <c r="E128" s="303" t="s">
        <v>861</v>
      </c>
    </row>
    <row r="129" spans="1:5" x14ac:dyDescent="0.25">
      <c r="A129" s="831"/>
      <c r="B129" s="848"/>
      <c r="C129" s="301"/>
      <c r="D129" s="302">
        <v>91</v>
      </c>
      <c r="E129" s="304" t="s">
        <v>862</v>
      </c>
    </row>
    <row r="130" spans="1:5" x14ac:dyDescent="0.25">
      <c r="A130" s="831"/>
      <c r="B130" s="848"/>
      <c r="C130" s="301"/>
      <c r="D130" s="302">
        <v>92</v>
      </c>
      <c r="E130" s="303" t="s">
        <v>822</v>
      </c>
    </row>
    <row r="131" spans="1:5" x14ac:dyDescent="0.25">
      <c r="A131" s="831"/>
      <c r="B131" s="848" t="s">
        <v>863</v>
      </c>
      <c r="C131" s="301"/>
      <c r="D131" s="302">
        <v>93</v>
      </c>
      <c r="E131" s="303" t="s">
        <v>864</v>
      </c>
    </row>
    <row r="132" spans="1:5" x14ac:dyDescent="0.25">
      <c r="A132" s="831"/>
      <c r="B132" s="848"/>
      <c r="C132" s="301"/>
      <c r="D132" s="302">
        <v>94</v>
      </c>
      <c r="E132" s="303" t="s">
        <v>822</v>
      </c>
    </row>
    <row r="133" spans="1:5" ht="15" customHeight="1" thickBot="1" x14ac:dyDescent="0.3">
      <c r="A133" s="832"/>
      <c r="B133" s="408" t="s">
        <v>865</v>
      </c>
      <c r="C133" s="409"/>
      <c r="D133" s="527">
        <v>95</v>
      </c>
      <c r="E133" s="410" t="s">
        <v>277</v>
      </c>
    </row>
    <row r="134" spans="1:5" ht="33.75" customHeight="1" thickTop="1" thickBot="1" x14ac:dyDescent="0.3">
      <c r="A134" s="411" t="s">
        <v>748</v>
      </c>
      <c r="B134" s="412" t="s">
        <v>749</v>
      </c>
      <c r="C134" s="412" t="s">
        <v>750</v>
      </c>
      <c r="D134" s="525" t="s">
        <v>751</v>
      </c>
      <c r="E134" s="413" t="s">
        <v>752</v>
      </c>
    </row>
    <row r="135" spans="1:5" ht="15.75" thickTop="1" x14ac:dyDescent="0.25">
      <c r="A135" s="830">
        <v>45139</v>
      </c>
      <c r="B135" s="397" t="s">
        <v>866</v>
      </c>
      <c r="C135" s="398"/>
      <c r="D135" s="526">
        <v>96</v>
      </c>
      <c r="E135" s="399" t="s">
        <v>867</v>
      </c>
    </row>
    <row r="136" spans="1:5" x14ac:dyDescent="0.25">
      <c r="A136" s="831"/>
      <c r="B136" s="300" t="s">
        <v>795</v>
      </c>
      <c r="C136" s="301" t="s">
        <v>821</v>
      </c>
      <c r="D136" s="302">
        <v>97</v>
      </c>
      <c r="E136" s="303" t="s">
        <v>822</v>
      </c>
    </row>
    <row r="137" spans="1:5" x14ac:dyDescent="0.25">
      <c r="A137" s="831"/>
      <c r="B137" s="300" t="s">
        <v>868</v>
      </c>
      <c r="C137" s="301" t="s">
        <v>821</v>
      </c>
      <c r="D137" s="302">
        <v>98</v>
      </c>
      <c r="E137" s="303" t="s">
        <v>822</v>
      </c>
    </row>
    <row r="138" spans="1:5" x14ac:dyDescent="0.25">
      <c r="A138" s="831"/>
      <c r="B138" s="300" t="s">
        <v>760</v>
      </c>
      <c r="C138" s="301" t="s">
        <v>821</v>
      </c>
      <c r="D138" s="302">
        <v>99</v>
      </c>
      <c r="E138" s="303" t="s">
        <v>822</v>
      </c>
    </row>
    <row r="139" spans="1:5" x14ac:dyDescent="0.25">
      <c r="A139" s="831"/>
      <c r="B139" s="300" t="s">
        <v>869</v>
      </c>
      <c r="C139" s="301" t="s">
        <v>821</v>
      </c>
      <c r="D139" s="302">
        <v>100</v>
      </c>
      <c r="E139" s="303" t="s">
        <v>822</v>
      </c>
    </row>
    <row r="140" spans="1:5" x14ac:dyDescent="0.25">
      <c r="A140" s="831"/>
      <c r="B140" s="300" t="s">
        <v>870</v>
      </c>
      <c r="C140" s="301" t="s">
        <v>821</v>
      </c>
      <c r="D140" s="302">
        <v>101</v>
      </c>
      <c r="E140" s="303" t="s">
        <v>822</v>
      </c>
    </row>
    <row r="141" spans="1:5" x14ac:dyDescent="0.25">
      <c r="A141" s="831"/>
      <c r="B141" s="300" t="s">
        <v>427</v>
      </c>
      <c r="C141" s="301"/>
      <c r="D141" s="302">
        <v>102</v>
      </c>
      <c r="E141" s="303" t="s">
        <v>871</v>
      </c>
    </row>
    <row r="142" spans="1:5" x14ac:dyDescent="0.25">
      <c r="A142" s="831"/>
      <c r="B142" s="300" t="s">
        <v>872</v>
      </c>
      <c r="C142" s="301"/>
      <c r="D142" s="302">
        <v>103</v>
      </c>
      <c r="E142" s="303" t="s">
        <v>822</v>
      </c>
    </row>
    <row r="143" spans="1:5" x14ac:dyDescent="0.25">
      <c r="A143" s="831"/>
      <c r="B143" s="300" t="s">
        <v>873</v>
      </c>
      <c r="C143" s="301"/>
      <c r="D143" s="302">
        <v>104</v>
      </c>
      <c r="E143" s="303" t="s">
        <v>822</v>
      </c>
    </row>
    <row r="144" spans="1:5" x14ac:dyDescent="0.25">
      <c r="A144" s="831"/>
      <c r="B144" s="848" t="s">
        <v>874</v>
      </c>
      <c r="C144" s="301"/>
      <c r="D144" s="302">
        <v>105</v>
      </c>
      <c r="E144" s="303" t="s">
        <v>875</v>
      </c>
    </row>
    <row r="145" spans="1:5" x14ac:dyDescent="0.25">
      <c r="A145" s="831"/>
      <c r="B145" s="848"/>
      <c r="C145" s="301"/>
      <c r="D145" s="302">
        <v>106</v>
      </c>
      <c r="E145" s="303" t="s">
        <v>876</v>
      </c>
    </row>
    <row r="146" spans="1:5" x14ac:dyDescent="0.25">
      <c r="A146" s="831"/>
      <c r="B146" s="848"/>
      <c r="C146" s="301"/>
      <c r="D146" s="302">
        <v>107</v>
      </c>
      <c r="E146" s="303" t="s">
        <v>877</v>
      </c>
    </row>
    <row r="147" spans="1:5" x14ac:dyDescent="0.25">
      <c r="A147" s="831"/>
      <c r="B147" s="848"/>
      <c r="C147" s="301"/>
      <c r="D147" s="302">
        <v>108</v>
      </c>
      <c r="E147" s="303" t="s">
        <v>822</v>
      </c>
    </row>
    <row r="148" spans="1:5" x14ac:dyDescent="0.25">
      <c r="A148" s="831"/>
      <c r="B148" s="300" t="s">
        <v>762</v>
      </c>
      <c r="C148" s="301"/>
      <c r="D148" s="302">
        <v>109</v>
      </c>
      <c r="E148" s="303" t="s">
        <v>878</v>
      </c>
    </row>
    <row r="149" spans="1:5" x14ac:dyDescent="0.25">
      <c r="A149" s="831"/>
      <c r="B149" s="848" t="s">
        <v>879</v>
      </c>
      <c r="C149" s="301"/>
      <c r="D149" s="302">
        <v>110</v>
      </c>
      <c r="E149" s="303" t="s">
        <v>880</v>
      </c>
    </row>
    <row r="150" spans="1:5" x14ac:dyDescent="0.25">
      <c r="A150" s="831"/>
      <c r="B150" s="848"/>
      <c r="C150" s="301"/>
      <c r="D150" s="302">
        <v>111</v>
      </c>
      <c r="E150" s="303" t="s">
        <v>822</v>
      </c>
    </row>
    <row r="151" spans="1:5" x14ac:dyDescent="0.25">
      <c r="A151" s="831"/>
      <c r="B151" s="300" t="s">
        <v>881</v>
      </c>
      <c r="C151" s="301" t="s">
        <v>821</v>
      </c>
      <c r="D151" s="302">
        <v>112</v>
      </c>
      <c r="E151" s="303" t="s">
        <v>822</v>
      </c>
    </row>
    <row r="152" spans="1:5" x14ac:dyDescent="0.25">
      <c r="A152" s="831"/>
      <c r="B152" s="848" t="s">
        <v>882</v>
      </c>
      <c r="C152" s="301"/>
      <c r="D152" s="302">
        <v>113</v>
      </c>
      <c r="E152" s="303" t="s">
        <v>883</v>
      </c>
    </row>
    <row r="153" spans="1:5" x14ac:dyDescent="0.25">
      <c r="A153" s="831"/>
      <c r="B153" s="848"/>
      <c r="C153" s="301"/>
      <c r="D153" s="302">
        <v>114</v>
      </c>
      <c r="E153" s="303" t="s">
        <v>884</v>
      </c>
    </row>
    <row r="154" spans="1:5" x14ac:dyDescent="0.25">
      <c r="A154" s="831"/>
      <c r="B154" s="300" t="s">
        <v>885</v>
      </c>
      <c r="C154" s="301"/>
      <c r="D154" s="302">
        <v>115</v>
      </c>
      <c r="E154" s="303" t="s">
        <v>822</v>
      </c>
    </row>
    <row r="155" spans="1:5" x14ac:dyDescent="0.25">
      <c r="A155" s="831"/>
      <c r="B155" s="300" t="s">
        <v>886</v>
      </c>
      <c r="C155" s="301"/>
      <c r="D155" s="302">
        <v>116</v>
      </c>
      <c r="E155" s="303" t="s">
        <v>822</v>
      </c>
    </row>
    <row r="156" spans="1:5" x14ac:dyDescent="0.25">
      <c r="A156" s="831"/>
      <c r="B156" s="300" t="s">
        <v>887</v>
      </c>
      <c r="C156" s="301"/>
      <c r="D156" s="302">
        <v>117</v>
      </c>
      <c r="E156" s="303" t="s">
        <v>822</v>
      </c>
    </row>
    <row r="157" spans="1:5" x14ac:dyDescent="0.25">
      <c r="A157" s="831"/>
      <c r="B157" s="848" t="s">
        <v>888</v>
      </c>
      <c r="C157" s="301"/>
      <c r="D157" s="302">
        <v>118</v>
      </c>
      <c r="E157" s="303" t="s">
        <v>889</v>
      </c>
    </row>
    <row r="158" spans="1:5" ht="12.75" customHeight="1" x14ac:dyDescent="0.25">
      <c r="A158" s="831"/>
      <c r="B158" s="848"/>
      <c r="C158" s="301"/>
      <c r="D158" s="302">
        <v>119</v>
      </c>
      <c r="E158" s="303" t="s">
        <v>822</v>
      </c>
    </row>
    <row r="159" spans="1:5" x14ac:dyDescent="0.25">
      <c r="A159" s="831"/>
      <c r="B159" s="300" t="s">
        <v>890</v>
      </c>
      <c r="C159" s="301"/>
      <c r="D159" s="302">
        <v>120</v>
      </c>
      <c r="E159" s="303" t="s">
        <v>891</v>
      </c>
    </row>
    <row r="160" spans="1:5" x14ac:dyDescent="0.25">
      <c r="A160" s="831"/>
      <c r="B160" s="300" t="s">
        <v>892</v>
      </c>
      <c r="C160" s="301"/>
      <c r="D160" s="302">
        <v>121</v>
      </c>
      <c r="E160" s="303" t="s">
        <v>822</v>
      </c>
    </row>
    <row r="161" spans="1:5" x14ac:dyDescent="0.25">
      <c r="A161" s="831"/>
      <c r="B161" s="848" t="s">
        <v>764</v>
      </c>
      <c r="C161" s="301"/>
      <c r="D161" s="302">
        <v>122</v>
      </c>
      <c r="E161" s="303" t="s">
        <v>893</v>
      </c>
    </row>
    <row r="162" spans="1:5" x14ac:dyDescent="0.25">
      <c r="A162" s="831"/>
      <c r="B162" s="848"/>
      <c r="C162" s="301"/>
      <c r="D162" s="302">
        <v>123</v>
      </c>
      <c r="E162" s="303" t="s">
        <v>822</v>
      </c>
    </row>
    <row r="163" spans="1:5" x14ac:dyDescent="0.25">
      <c r="A163" s="831"/>
      <c r="B163" s="300" t="s">
        <v>894</v>
      </c>
      <c r="C163" s="301"/>
      <c r="D163" s="302">
        <v>124</v>
      </c>
      <c r="E163" s="303" t="s">
        <v>822</v>
      </c>
    </row>
    <row r="164" spans="1:5" x14ac:dyDescent="0.25">
      <c r="A164" s="831"/>
      <c r="B164" s="300" t="s">
        <v>895</v>
      </c>
      <c r="C164" s="301"/>
      <c r="D164" s="302">
        <v>125</v>
      </c>
      <c r="E164" s="303" t="s">
        <v>822</v>
      </c>
    </row>
    <row r="165" spans="1:5" x14ac:dyDescent="0.25">
      <c r="A165" s="831"/>
      <c r="B165" s="848" t="s">
        <v>896</v>
      </c>
      <c r="C165" s="301"/>
      <c r="D165" s="302">
        <v>126</v>
      </c>
      <c r="E165" s="303" t="s">
        <v>897</v>
      </c>
    </row>
    <row r="166" spans="1:5" x14ac:dyDescent="0.25">
      <c r="A166" s="831"/>
      <c r="B166" s="848"/>
      <c r="C166" s="301"/>
      <c r="D166" s="302">
        <v>127</v>
      </c>
      <c r="E166" s="303" t="s">
        <v>898</v>
      </c>
    </row>
    <row r="167" spans="1:5" x14ac:dyDescent="0.25">
      <c r="A167" s="831"/>
      <c r="B167" s="848"/>
      <c r="C167" s="301"/>
      <c r="D167" s="302">
        <v>128</v>
      </c>
      <c r="E167" s="303" t="s">
        <v>899</v>
      </c>
    </row>
    <row r="168" spans="1:5" ht="12.75" customHeight="1" x14ac:dyDescent="0.25">
      <c r="A168" s="831"/>
      <c r="B168" s="848"/>
      <c r="C168" s="301"/>
      <c r="D168" s="302">
        <v>129</v>
      </c>
      <c r="E168" s="303" t="s">
        <v>822</v>
      </c>
    </row>
    <row r="169" spans="1:5" ht="13.5" customHeight="1" x14ac:dyDescent="0.25">
      <c r="A169" s="831"/>
      <c r="B169" s="848" t="s">
        <v>900</v>
      </c>
      <c r="C169" s="301"/>
      <c r="D169" s="302">
        <v>130</v>
      </c>
      <c r="E169" s="303" t="s">
        <v>901</v>
      </c>
    </row>
    <row r="170" spans="1:5" x14ac:dyDescent="0.25">
      <c r="A170" s="831"/>
      <c r="B170" s="848"/>
      <c r="C170" s="301"/>
      <c r="D170" s="302">
        <v>131</v>
      </c>
      <c r="E170" s="303" t="s">
        <v>822</v>
      </c>
    </row>
    <row r="171" spans="1:5" x14ac:dyDescent="0.25">
      <c r="A171" s="831"/>
      <c r="B171" s="300" t="s">
        <v>902</v>
      </c>
      <c r="C171" s="301"/>
      <c r="D171" s="302">
        <v>132</v>
      </c>
      <c r="E171" s="303" t="s">
        <v>822</v>
      </c>
    </row>
    <row r="172" spans="1:5" x14ac:dyDescent="0.25">
      <c r="A172" s="831"/>
      <c r="B172" s="300" t="s">
        <v>903</v>
      </c>
      <c r="C172" s="301"/>
      <c r="D172" s="302">
        <v>133</v>
      </c>
      <c r="E172" s="303" t="s">
        <v>822</v>
      </c>
    </row>
    <row r="173" spans="1:5" x14ac:dyDescent="0.25">
      <c r="A173" s="831"/>
      <c r="B173" s="848" t="s">
        <v>766</v>
      </c>
      <c r="C173" s="301"/>
      <c r="D173" s="302">
        <v>134</v>
      </c>
      <c r="E173" s="303" t="s">
        <v>904</v>
      </c>
    </row>
    <row r="174" spans="1:5" x14ac:dyDescent="0.25">
      <c r="A174" s="831"/>
      <c r="B174" s="848"/>
      <c r="C174" s="301"/>
      <c r="D174" s="302">
        <v>135</v>
      </c>
      <c r="E174" s="303" t="s">
        <v>905</v>
      </c>
    </row>
    <row r="175" spans="1:5" x14ac:dyDescent="0.25">
      <c r="A175" s="831"/>
      <c r="B175" s="848"/>
      <c r="C175" s="301"/>
      <c r="D175" s="302">
        <v>136</v>
      </c>
      <c r="E175" s="303" t="s">
        <v>906</v>
      </c>
    </row>
    <row r="176" spans="1:5" x14ac:dyDescent="0.25">
      <c r="A176" s="831"/>
      <c r="B176" s="848"/>
      <c r="C176" s="305"/>
      <c r="D176" s="302">
        <v>137</v>
      </c>
      <c r="E176" s="306" t="s">
        <v>907</v>
      </c>
    </row>
    <row r="177" spans="1:5" x14ac:dyDescent="0.25">
      <c r="A177" s="831"/>
      <c r="B177" s="848"/>
      <c r="C177" s="301"/>
      <c r="D177" s="302">
        <v>138</v>
      </c>
      <c r="E177" s="303" t="s">
        <v>822</v>
      </c>
    </row>
    <row r="178" spans="1:5" x14ac:dyDescent="0.25">
      <c r="A178" s="831"/>
      <c r="B178" s="300" t="s">
        <v>908</v>
      </c>
      <c r="C178" s="301"/>
      <c r="D178" s="302">
        <v>139</v>
      </c>
      <c r="E178" s="303" t="s">
        <v>822</v>
      </c>
    </row>
    <row r="179" spans="1:5" x14ac:dyDescent="0.25">
      <c r="A179" s="831"/>
      <c r="B179" s="300" t="s">
        <v>909</v>
      </c>
      <c r="C179" s="301"/>
      <c r="D179" s="302">
        <v>140</v>
      </c>
      <c r="E179" s="303" t="s">
        <v>822</v>
      </c>
    </row>
    <row r="180" spans="1:5" x14ac:dyDescent="0.25">
      <c r="A180" s="831"/>
      <c r="B180" s="300" t="s">
        <v>910</v>
      </c>
      <c r="C180" s="301"/>
      <c r="D180" s="302">
        <v>141</v>
      </c>
      <c r="E180" s="303" t="s">
        <v>822</v>
      </c>
    </row>
    <row r="181" spans="1:5" x14ac:dyDescent="0.25">
      <c r="A181" s="831"/>
      <c r="B181" s="300" t="s">
        <v>438</v>
      </c>
      <c r="C181" s="301"/>
      <c r="D181" s="302">
        <v>142</v>
      </c>
      <c r="E181" s="303" t="s">
        <v>911</v>
      </c>
    </row>
    <row r="182" spans="1:5" x14ac:dyDescent="0.25">
      <c r="A182" s="831"/>
      <c r="B182" s="300" t="s">
        <v>443</v>
      </c>
      <c r="C182" s="301"/>
      <c r="D182" s="302">
        <v>143</v>
      </c>
      <c r="E182" s="303" t="s">
        <v>444</v>
      </c>
    </row>
    <row r="183" spans="1:5" x14ac:dyDescent="0.25">
      <c r="A183" s="831"/>
      <c r="B183" s="300" t="s">
        <v>912</v>
      </c>
      <c r="C183" s="301"/>
      <c r="D183" s="302">
        <v>144</v>
      </c>
      <c r="E183" s="303" t="s">
        <v>822</v>
      </c>
    </row>
    <row r="184" spans="1:5" x14ac:dyDescent="0.25">
      <c r="A184" s="831"/>
      <c r="B184" s="300" t="s">
        <v>913</v>
      </c>
      <c r="C184" s="301"/>
      <c r="D184" s="302">
        <v>145</v>
      </c>
      <c r="E184" s="303" t="s">
        <v>822</v>
      </c>
    </row>
    <row r="185" spans="1:5" x14ac:dyDescent="0.25">
      <c r="A185" s="831"/>
      <c r="B185" s="300" t="s">
        <v>447</v>
      </c>
      <c r="C185" s="301"/>
      <c r="D185" s="302">
        <v>146</v>
      </c>
      <c r="E185" s="303" t="s">
        <v>914</v>
      </c>
    </row>
    <row r="186" spans="1:5" x14ac:dyDescent="0.25">
      <c r="A186" s="831"/>
      <c r="B186" s="300" t="s">
        <v>768</v>
      </c>
      <c r="C186" s="301"/>
      <c r="D186" s="302">
        <v>147</v>
      </c>
      <c r="E186" s="303" t="s">
        <v>822</v>
      </c>
    </row>
    <row r="187" spans="1:5" x14ac:dyDescent="0.25">
      <c r="A187" s="831"/>
      <c r="B187" s="300" t="s">
        <v>915</v>
      </c>
      <c r="C187" s="301"/>
      <c r="D187" s="302">
        <v>148</v>
      </c>
      <c r="E187" s="303" t="s">
        <v>916</v>
      </c>
    </row>
    <row r="188" spans="1:5" x14ac:dyDescent="0.25">
      <c r="A188" s="831"/>
      <c r="B188" s="848" t="s">
        <v>917</v>
      </c>
      <c r="C188" s="301"/>
      <c r="D188" s="302">
        <v>149</v>
      </c>
      <c r="E188" s="303" t="s">
        <v>918</v>
      </c>
    </row>
    <row r="189" spans="1:5" x14ac:dyDescent="0.25">
      <c r="A189" s="831"/>
      <c r="B189" s="848"/>
      <c r="C189" s="301"/>
      <c r="D189" s="302">
        <v>150</v>
      </c>
      <c r="E189" s="303" t="s">
        <v>453</v>
      </c>
    </row>
    <row r="190" spans="1:5" x14ac:dyDescent="0.25">
      <c r="A190" s="831"/>
      <c r="B190" s="848"/>
      <c r="C190" s="301"/>
      <c r="D190" s="302">
        <v>151</v>
      </c>
      <c r="E190" s="303" t="s">
        <v>822</v>
      </c>
    </row>
    <row r="191" spans="1:5" ht="15.75" customHeight="1" x14ac:dyDescent="0.25">
      <c r="A191" s="831"/>
      <c r="B191" s="300" t="s">
        <v>919</v>
      </c>
      <c r="C191" s="301"/>
      <c r="D191" s="302">
        <v>152</v>
      </c>
      <c r="E191" s="303" t="s">
        <v>822</v>
      </c>
    </row>
    <row r="192" spans="1:5" ht="15.75" customHeight="1" x14ac:dyDescent="0.25">
      <c r="A192" s="831"/>
      <c r="B192" s="300" t="s">
        <v>920</v>
      </c>
      <c r="C192" s="301"/>
      <c r="D192" s="302">
        <v>153</v>
      </c>
      <c r="E192" s="303" t="s">
        <v>822</v>
      </c>
    </row>
    <row r="193" spans="1:5" ht="17.25" customHeight="1" x14ac:dyDescent="0.25">
      <c r="A193" s="831"/>
      <c r="B193" s="300" t="s">
        <v>921</v>
      </c>
      <c r="C193" s="301"/>
      <c r="D193" s="302">
        <v>154</v>
      </c>
      <c r="E193" s="303" t="s">
        <v>822</v>
      </c>
    </row>
    <row r="194" spans="1:5" x14ac:dyDescent="0.25">
      <c r="A194" s="831"/>
      <c r="B194" s="300" t="s">
        <v>922</v>
      </c>
      <c r="C194" s="301"/>
      <c r="D194" s="302">
        <v>155</v>
      </c>
      <c r="E194" s="303" t="s">
        <v>822</v>
      </c>
    </row>
    <row r="195" spans="1:5" x14ac:dyDescent="0.25">
      <c r="A195" s="831"/>
      <c r="B195" s="300" t="s">
        <v>770</v>
      </c>
      <c r="C195" s="301"/>
      <c r="D195" s="302">
        <v>156</v>
      </c>
      <c r="E195" s="303" t="s">
        <v>923</v>
      </c>
    </row>
    <row r="196" spans="1:5" x14ac:dyDescent="0.25">
      <c r="A196" s="831"/>
      <c r="B196" s="300" t="s">
        <v>924</v>
      </c>
      <c r="C196" s="301"/>
      <c r="D196" s="302">
        <v>157</v>
      </c>
      <c r="E196" s="303" t="s">
        <v>822</v>
      </c>
    </row>
    <row r="197" spans="1:5" x14ac:dyDescent="0.25">
      <c r="A197" s="831"/>
      <c r="B197" s="848" t="s">
        <v>925</v>
      </c>
      <c r="C197" s="301"/>
      <c r="D197" s="302">
        <v>158</v>
      </c>
      <c r="E197" s="303" t="s">
        <v>926</v>
      </c>
    </row>
    <row r="198" spans="1:5" x14ac:dyDescent="0.25">
      <c r="A198" s="831"/>
      <c r="B198" s="848"/>
      <c r="C198" s="301"/>
      <c r="D198" s="302">
        <v>159</v>
      </c>
      <c r="E198" s="303" t="s">
        <v>927</v>
      </c>
    </row>
    <row r="199" spans="1:5" x14ac:dyDescent="0.25">
      <c r="A199" s="831"/>
      <c r="B199" s="848"/>
      <c r="C199" s="301"/>
      <c r="D199" s="302">
        <v>160</v>
      </c>
      <c r="E199" s="303" t="s">
        <v>928</v>
      </c>
    </row>
    <row r="200" spans="1:5" x14ac:dyDescent="0.25">
      <c r="A200" s="831"/>
      <c r="B200" s="848"/>
      <c r="C200" s="301"/>
      <c r="D200" s="302">
        <v>161</v>
      </c>
      <c r="E200" s="303" t="s">
        <v>929</v>
      </c>
    </row>
    <row r="201" spans="1:5" x14ac:dyDescent="0.25">
      <c r="A201" s="831"/>
      <c r="B201" s="300" t="s">
        <v>458</v>
      </c>
      <c r="C201" s="301"/>
      <c r="D201" s="302">
        <v>162</v>
      </c>
      <c r="E201" s="303" t="s">
        <v>930</v>
      </c>
    </row>
    <row r="202" spans="1:5" x14ac:dyDescent="0.25">
      <c r="A202" s="831"/>
      <c r="B202" s="300" t="s">
        <v>793</v>
      </c>
      <c r="C202" s="301"/>
      <c r="D202" s="302">
        <v>163</v>
      </c>
      <c r="E202" s="303" t="s">
        <v>822</v>
      </c>
    </row>
    <row r="203" spans="1:5" ht="16.5" customHeight="1" x14ac:dyDescent="0.25">
      <c r="A203" s="831"/>
      <c r="B203" s="300" t="s">
        <v>931</v>
      </c>
      <c r="C203" s="301"/>
      <c r="D203" s="302">
        <v>164</v>
      </c>
      <c r="E203" s="303" t="s">
        <v>822</v>
      </c>
    </row>
    <row r="204" spans="1:5" x14ac:dyDescent="0.25">
      <c r="A204" s="831"/>
      <c r="B204" s="300" t="s">
        <v>774</v>
      </c>
      <c r="C204" s="301"/>
      <c r="D204" s="302">
        <v>165</v>
      </c>
      <c r="E204" s="303" t="s">
        <v>822</v>
      </c>
    </row>
    <row r="205" spans="1:5" ht="15.75" customHeight="1" x14ac:dyDescent="0.25">
      <c r="A205" s="831"/>
      <c r="B205" s="300" t="s">
        <v>456</v>
      </c>
      <c r="C205" s="301"/>
      <c r="D205" s="302">
        <v>166</v>
      </c>
      <c r="E205" s="303" t="s">
        <v>932</v>
      </c>
    </row>
    <row r="206" spans="1:5" ht="15" customHeight="1" x14ac:dyDescent="0.25">
      <c r="A206" s="831"/>
      <c r="B206" s="300" t="s">
        <v>461</v>
      </c>
      <c r="C206" s="301"/>
      <c r="D206" s="302">
        <v>167</v>
      </c>
      <c r="E206" s="303" t="s">
        <v>822</v>
      </c>
    </row>
    <row r="207" spans="1:5" ht="17.25" customHeight="1" thickBot="1" x14ac:dyDescent="0.3">
      <c r="A207" s="832"/>
      <c r="B207" s="529" t="s">
        <v>933</v>
      </c>
      <c r="C207" s="530"/>
      <c r="D207" s="531">
        <v>168</v>
      </c>
      <c r="E207" s="532" t="s">
        <v>822</v>
      </c>
    </row>
    <row r="208" spans="1:5" ht="27.75" customHeight="1" thickTop="1" thickBot="1" x14ac:dyDescent="0.3">
      <c r="A208" s="411" t="s">
        <v>748</v>
      </c>
      <c r="B208" s="528" t="s">
        <v>749</v>
      </c>
      <c r="C208" s="271" t="s">
        <v>750</v>
      </c>
      <c r="D208" s="288" t="s">
        <v>751</v>
      </c>
      <c r="E208" s="289" t="s">
        <v>752</v>
      </c>
    </row>
    <row r="209" spans="1:5" ht="15.75" thickTop="1" x14ac:dyDescent="0.25">
      <c r="A209" s="830">
        <v>45139</v>
      </c>
      <c r="B209" s="300" t="s">
        <v>934</v>
      </c>
      <c r="C209" s="301"/>
      <c r="D209" s="302">
        <v>169</v>
      </c>
      <c r="E209" s="303" t="s">
        <v>822</v>
      </c>
    </row>
    <row r="210" spans="1:5" x14ac:dyDescent="0.25">
      <c r="A210" s="831"/>
      <c r="B210" s="300" t="s">
        <v>935</v>
      </c>
      <c r="C210" s="301"/>
      <c r="D210" s="302">
        <v>170</v>
      </c>
      <c r="E210" s="303" t="s">
        <v>822</v>
      </c>
    </row>
    <row r="211" spans="1:5" x14ac:dyDescent="0.25">
      <c r="A211" s="831"/>
      <c r="B211" s="300" t="s">
        <v>780</v>
      </c>
      <c r="C211" s="301"/>
      <c r="D211" s="302">
        <v>171</v>
      </c>
      <c r="E211" s="303" t="s">
        <v>822</v>
      </c>
    </row>
    <row r="212" spans="1:5" ht="25.5" x14ac:dyDescent="0.25">
      <c r="A212" s="831"/>
      <c r="B212" s="307" t="s">
        <v>465</v>
      </c>
      <c r="C212" s="301"/>
      <c r="D212" s="302">
        <v>172</v>
      </c>
      <c r="E212" s="308" t="s">
        <v>936</v>
      </c>
    </row>
    <row r="213" spans="1:5" x14ac:dyDescent="0.25">
      <c r="A213" s="831"/>
      <c r="B213" s="300" t="s">
        <v>937</v>
      </c>
      <c r="C213" s="301"/>
      <c r="D213" s="302">
        <v>173</v>
      </c>
      <c r="E213" s="303" t="s">
        <v>822</v>
      </c>
    </row>
    <row r="214" spans="1:5" x14ac:dyDescent="0.25">
      <c r="A214" s="831"/>
      <c r="B214" s="300" t="s">
        <v>938</v>
      </c>
      <c r="C214" s="301"/>
      <c r="D214" s="302">
        <v>174</v>
      </c>
      <c r="E214" s="303" t="s">
        <v>822</v>
      </c>
    </row>
    <row r="215" spans="1:5" x14ac:dyDescent="0.25">
      <c r="A215" s="831"/>
      <c r="B215" s="848" t="s">
        <v>939</v>
      </c>
      <c r="C215" s="301"/>
      <c r="D215" s="302">
        <v>175</v>
      </c>
      <c r="E215" s="303" t="s">
        <v>940</v>
      </c>
    </row>
    <row r="216" spans="1:5" x14ac:dyDescent="0.25">
      <c r="A216" s="831"/>
      <c r="B216" s="848"/>
      <c r="C216" s="301"/>
      <c r="D216" s="302">
        <v>176</v>
      </c>
      <c r="E216" s="303" t="s">
        <v>822</v>
      </c>
    </row>
    <row r="217" spans="1:5" x14ac:dyDescent="0.25">
      <c r="A217" s="831"/>
      <c r="B217" s="300" t="s">
        <v>941</v>
      </c>
      <c r="C217" s="301"/>
      <c r="D217" s="302">
        <v>177</v>
      </c>
      <c r="E217" s="303" t="s">
        <v>822</v>
      </c>
    </row>
    <row r="218" spans="1:5" x14ac:dyDescent="0.25">
      <c r="A218" s="831"/>
      <c r="B218" s="300" t="s">
        <v>781</v>
      </c>
      <c r="C218" s="301"/>
      <c r="D218" s="302">
        <v>178</v>
      </c>
      <c r="E218" s="303" t="s">
        <v>822</v>
      </c>
    </row>
    <row r="219" spans="1:5" x14ac:dyDescent="0.25">
      <c r="A219" s="831"/>
      <c r="B219" s="848" t="s">
        <v>467</v>
      </c>
      <c r="C219" s="301"/>
      <c r="D219" s="302">
        <v>179</v>
      </c>
      <c r="E219" s="303" t="s">
        <v>468</v>
      </c>
    </row>
    <row r="220" spans="1:5" x14ac:dyDescent="0.25">
      <c r="A220" s="831"/>
      <c r="B220" s="848"/>
      <c r="C220" s="301"/>
      <c r="D220" s="302">
        <v>180</v>
      </c>
      <c r="E220" s="303" t="s">
        <v>472</v>
      </c>
    </row>
    <row r="221" spans="1:5" ht="25.5" customHeight="1" x14ac:dyDescent="0.25">
      <c r="A221" s="831"/>
      <c r="B221" s="848"/>
      <c r="C221" s="305"/>
      <c r="D221" s="302">
        <v>181</v>
      </c>
      <c r="E221" s="311" t="s">
        <v>942</v>
      </c>
    </row>
    <row r="222" spans="1:5" x14ac:dyDescent="0.25">
      <c r="A222" s="831"/>
      <c r="B222" s="848" t="s">
        <v>818</v>
      </c>
      <c r="C222" s="301"/>
      <c r="D222" s="302">
        <v>182</v>
      </c>
      <c r="E222" s="303" t="s">
        <v>943</v>
      </c>
    </row>
    <row r="223" spans="1:5" x14ac:dyDescent="0.25">
      <c r="A223" s="831"/>
      <c r="B223" s="848"/>
      <c r="C223" s="301"/>
      <c r="D223" s="302">
        <v>183</v>
      </c>
      <c r="E223" s="303" t="s">
        <v>819</v>
      </c>
    </row>
    <row r="224" spans="1:5" x14ac:dyDescent="0.25">
      <c r="A224" s="831"/>
      <c r="B224" s="848"/>
      <c r="C224" s="301"/>
      <c r="D224" s="302">
        <v>184</v>
      </c>
      <c r="E224" s="303" t="s">
        <v>944</v>
      </c>
    </row>
    <row r="225" spans="1:5" x14ac:dyDescent="0.25">
      <c r="A225" s="831"/>
      <c r="B225" s="300" t="s">
        <v>945</v>
      </c>
      <c r="C225" s="301"/>
      <c r="D225" s="302">
        <v>185</v>
      </c>
      <c r="E225" s="303" t="s">
        <v>822</v>
      </c>
    </row>
    <row r="226" spans="1:5" x14ac:dyDescent="0.25">
      <c r="A226" s="831"/>
      <c r="B226" s="300" t="s">
        <v>946</v>
      </c>
      <c r="C226" s="301"/>
      <c r="D226" s="302">
        <v>186</v>
      </c>
      <c r="E226" s="303" t="s">
        <v>822</v>
      </c>
    </row>
    <row r="227" spans="1:5" x14ac:dyDescent="0.25">
      <c r="A227" s="831"/>
      <c r="B227" s="300" t="s">
        <v>947</v>
      </c>
      <c r="C227" s="301"/>
      <c r="D227" s="302">
        <v>187</v>
      </c>
      <c r="E227" s="303" t="s">
        <v>822</v>
      </c>
    </row>
    <row r="228" spans="1:5" x14ac:dyDescent="0.25">
      <c r="A228" s="831"/>
      <c r="B228" s="848" t="s">
        <v>477</v>
      </c>
      <c r="C228" s="301"/>
      <c r="D228" s="302">
        <v>188</v>
      </c>
      <c r="E228" s="303" t="s">
        <v>496</v>
      </c>
    </row>
    <row r="229" spans="1:5" x14ac:dyDescent="0.25">
      <c r="A229" s="831"/>
      <c r="B229" s="848"/>
      <c r="C229" s="301"/>
      <c r="D229" s="302">
        <v>189</v>
      </c>
      <c r="E229" s="303" t="s">
        <v>492</v>
      </c>
    </row>
    <row r="230" spans="1:5" x14ac:dyDescent="0.25">
      <c r="A230" s="831"/>
      <c r="B230" s="300" t="s">
        <v>948</v>
      </c>
      <c r="C230" s="301"/>
      <c r="D230" s="302">
        <v>190</v>
      </c>
      <c r="E230" s="303" t="s">
        <v>822</v>
      </c>
    </row>
    <row r="231" spans="1:5" x14ac:dyDescent="0.25">
      <c r="A231" s="831"/>
      <c r="B231" s="300" t="s">
        <v>815</v>
      </c>
      <c r="C231" s="301"/>
      <c r="D231" s="302">
        <v>191</v>
      </c>
      <c r="E231" s="303" t="s">
        <v>822</v>
      </c>
    </row>
    <row r="232" spans="1:5" x14ac:dyDescent="0.25">
      <c r="A232" s="831"/>
      <c r="B232" s="300" t="s">
        <v>787</v>
      </c>
      <c r="C232" s="301"/>
      <c r="D232" s="302">
        <v>192</v>
      </c>
      <c r="E232" s="303" t="s">
        <v>949</v>
      </c>
    </row>
    <row r="233" spans="1:5" x14ac:dyDescent="0.25">
      <c r="A233" s="831"/>
      <c r="B233" s="300" t="s">
        <v>950</v>
      </c>
      <c r="C233" s="301"/>
      <c r="D233" s="302">
        <v>193</v>
      </c>
      <c r="E233" s="303" t="s">
        <v>822</v>
      </c>
    </row>
    <row r="234" spans="1:5" x14ac:dyDescent="0.25">
      <c r="A234" s="831"/>
      <c r="B234" s="300" t="s">
        <v>951</v>
      </c>
      <c r="C234" s="301"/>
      <c r="D234" s="302">
        <v>194</v>
      </c>
      <c r="E234" s="303" t="s">
        <v>822</v>
      </c>
    </row>
    <row r="235" spans="1:5" x14ac:dyDescent="0.25">
      <c r="A235" s="831"/>
      <c r="B235" s="300" t="s">
        <v>952</v>
      </c>
      <c r="C235" s="301"/>
      <c r="D235" s="302">
        <v>195</v>
      </c>
      <c r="E235" s="303" t="s">
        <v>953</v>
      </c>
    </row>
    <row r="236" spans="1:5" x14ac:dyDescent="0.25">
      <c r="A236" s="831"/>
      <c r="B236" s="300" t="s">
        <v>954</v>
      </c>
      <c r="C236" s="301" t="s">
        <v>821</v>
      </c>
      <c r="D236" s="302">
        <v>196</v>
      </c>
      <c r="E236" s="303" t="s">
        <v>822</v>
      </c>
    </row>
    <row r="237" spans="1:5" x14ac:dyDescent="0.25">
      <c r="A237" s="831"/>
      <c r="B237" s="309" t="s">
        <v>955</v>
      </c>
      <c r="C237" s="310" t="s">
        <v>821</v>
      </c>
      <c r="D237" s="302">
        <v>197</v>
      </c>
      <c r="E237" s="303" t="s">
        <v>822</v>
      </c>
    </row>
    <row r="238" spans="1:5" ht="78" customHeight="1" x14ac:dyDescent="0.25">
      <c r="A238" s="833"/>
      <c r="B238" s="853" t="s">
        <v>956</v>
      </c>
      <c r="C238" s="854"/>
      <c r="D238" s="854"/>
      <c r="E238" s="855"/>
    </row>
    <row r="239" spans="1:5" x14ac:dyDescent="0.25">
      <c r="A239" s="327">
        <v>45170</v>
      </c>
      <c r="B239" s="319" t="s">
        <v>753</v>
      </c>
      <c r="C239" s="320" t="s">
        <v>753</v>
      </c>
      <c r="D239" s="321" t="s">
        <v>753</v>
      </c>
      <c r="E239" s="322" t="s">
        <v>753</v>
      </c>
    </row>
    <row r="240" spans="1:5" x14ac:dyDescent="0.25">
      <c r="A240" s="327">
        <v>45200</v>
      </c>
      <c r="B240" s="337" t="s">
        <v>753</v>
      </c>
      <c r="C240" s="338" t="s">
        <v>753</v>
      </c>
      <c r="D240" s="339" t="s">
        <v>753</v>
      </c>
      <c r="E240" s="340" t="s">
        <v>753</v>
      </c>
    </row>
    <row r="241" spans="1:5" x14ac:dyDescent="0.25">
      <c r="A241" s="346">
        <v>45231</v>
      </c>
      <c r="B241" s="347" t="s">
        <v>753</v>
      </c>
      <c r="C241" s="348" t="s">
        <v>753</v>
      </c>
      <c r="D241" s="349" t="s">
        <v>753</v>
      </c>
      <c r="E241" s="350" t="s">
        <v>753</v>
      </c>
    </row>
    <row r="242" spans="1:5" x14ac:dyDescent="0.25">
      <c r="A242" s="346">
        <v>45261</v>
      </c>
      <c r="B242" s="347" t="s">
        <v>753</v>
      </c>
      <c r="C242" s="348" t="s">
        <v>753</v>
      </c>
      <c r="D242" s="349" t="s">
        <v>753</v>
      </c>
      <c r="E242" s="350" t="s">
        <v>753</v>
      </c>
    </row>
    <row r="243" spans="1:5" x14ac:dyDescent="0.25">
      <c r="A243" s="346">
        <v>45292</v>
      </c>
      <c r="B243" s="347" t="s">
        <v>753</v>
      </c>
      <c r="C243" s="348" t="s">
        <v>753</v>
      </c>
      <c r="D243" s="349" t="s">
        <v>753</v>
      </c>
      <c r="E243" s="350" t="s">
        <v>753</v>
      </c>
    </row>
    <row r="244" spans="1:5" x14ac:dyDescent="0.25">
      <c r="A244" s="346">
        <v>45323</v>
      </c>
      <c r="B244" s="347"/>
      <c r="C244" s="348"/>
      <c r="D244" s="349"/>
      <c r="E244" s="350"/>
    </row>
    <row r="245" spans="1:5" x14ac:dyDescent="0.25">
      <c r="A245" s="346">
        <v>45352</v>
      </c>
      <c r="B245" s="347" t="s">
        <v>753</v>
      </c>
      <c r="C245" s="348" t="s">
        <v>753</v>
      </c>
      <c r="D245" s="349" t="s">
        <v>753</v>
      </c>
      <c r="E245" s="350" t="s">
        <v>753</v>
      </c>
    </row>
    <row r="246" spans="1:5" x14ac:dyDescent="0.25">
      <c r="A246" s="414">
        <v>45383</v>
      </c>
      <c r="B246" s="415" t="s">
        <v>753</v>
      </c>
      <c r="C246" s="416" t="s">
        <v>753</v>
      </c>
      <c r="D246" s="417" t="s">
        <v>753</v>
      </c>
      <c r="E246" s="418" t="s">
        <v>753</v>
      </c>
    </row>
    <row r="247" spans="1:5" x14ac:dyDescent="0.25">
      <c r="A247" s="346">
        <v>45413</v>
      </c>
      <c r="B247" s="347" t="s">
        <v>753</v>
      </c>
      <c r="C247" s="348" t="s">
        <v>753</v>
      </c>
      <c r="D247" s="349" t="s">
        <v>753</v>
      </c>
      <c r="E247" s="350" t="s">
        <v>753</v>
      </c>
    </row>
    <row r="248" spans="1:5" x14ac:dyDescent="0.25">
      <c r="A248" s="414">
        <v>45444</v>
      </c>
      <c r="B248" s="415" t="s">
        <v>753</v>
      </c>
      <c r="C248" s="416" t="s">
        <v>753</v>
      </c>
      <c r="D248" s="417" t="s">
        <v>753</v>
      </c>
      <c r="E248" s="418" t="s">
        <v>753</v>
      </c>
    </row>
    <row r="249" spans="1:5" x14ac:dyDescent="0.25">
      <c r="A249" s="426">
        <v>45474</v>
      </c>
      <c r="B249" s="427" t="s">
        <v>753</v>
      </c>
      <c r="C249" s="428" t="s">
        <v>753</v>
      </c>
      <c r="D249" s="429" t="s">
        <v>753</v>
      </c>
      <c r="E249" s="430" t="s">
        <v>753</v>
      </c>
    </row>
    <row r="250" spans="1:5" x14ac:dyDescent="0.25">
      <c r="A250" s="426">
        <v>45505</v>
      </c>
      <c r="B250" s="427" t="s">
        <v>753</v>
      </c>
      <c r="C250" s="428" t="s">
        <v>753</v>
      </c>
      <c r="D250" s="429" t="s">
        <v>753</v>
      </c>
      <c r="E250" s="430" t="s">
        <v>753</v>
      </c>
    </row>
    <row r="251" spans="1:5" x14ac:dyDescent="0.25">
      <c r="A251" s="819">
        <v>45536</v>
      </c>
      <c r="B251" s="448" t="s">
        <v>362</v>
      </c>
      <c r="C251" s="449"/>
      <c r="D251" s="450">
        <v>198</v>
      </c>
      <c r="E251" s="456" t="s">
        <v>1111</v>
      </c>
    </row>
    <row r="252" spans="1:5" x14ac:dyDescent="0.25">
      <c r="A252" s="820"/>
      <c r="B252" s="448" t="s">
        <v>348</v>
      </c>
      <c r="C252" s="449"/>
      <c r="D252" s="450">
        <v>199</v>
      </c>
      <c r="E252" s="456" t="s">
        <v>1112</v>
      </c>
    </row>
    <row r="253" spans="1:5" x14ac:dyDescent="0.25">
      <c r="A253" s="820"/>
      <c r="B253" s="824" t="s">
        <v>369</v>
      </c>
      <c r="C253" s="449"/>
      <c r="D253" s="450">
        <v>200</v>
      </c>
      <c r="E253" s="456" t="s">
        <v>1113</v>
      </c>
    </row>
    <row r="254" spans="1:5" x14ac:dyDescent="0.25">
      <c r="A254" s="820"/>
      <c r="B254" s="824"/>
      <c r="C254" s="449"/>
      <c r="D254" s="450">
        <v>201</v>
      </c>
      <c r="E254" s="456" t="s">
        <v>1139</v>
      </c>
    </row>
    <row r="255" spans="1:5" x14ac:dyDescent="0.25">
      <c r="A255" s="820"/>
      <c r="B255" s="824"/>
      <c r="C255" s="449"/>
      <c r="D255" s="450">
        <v>202</v>
      </c>
      <c r="E255" s="456" t="s">
        <v>1114</v>
      </c>
    </row>
    <row r="256" spans="1:5" x14ac:dyDescent="0.25">
      <c r="A256" s="820"/>
      <c r="B256" s="824"/>
      <c r="C256" s="449"/>
      <c r="D256" s="450">
        <v>203</v>
      </c>
      <c r="E256" s="456" t="s">
        <v>1096</v>
      </c>
    </row>
    <row r="257" spans="1:5" x14ac:dyDescent="0.25">
      <c r="A257" s="820"/>
      <c r="B257" s="451" t="s">
        <v>832</v>
      </c>
      <c r="C257" s="449"/>
      <c r="D257" s="450">
        <v>204</v>
      </c>
      <c r="E257" s="457" t="s">
        <v>1115</v>
      </c>
    </row>
    <row r="258" spans="1:5" x14ac:dyDescent="0.25">
      <c r="A258" s="820"/>
      <c r="B258" s="451" t="s">
        <v>848</v>
      </c>
      <c r="C258" s="449"/>
      <c r="D258" s="450">
        <v>205</v>
      </c>
      <c r="E258" s="456" t="s">
        <v>1049</v>
      </c>
    </row>
    <row r="259" spans="1:5" x14ac:dyDescent="0.25">
      <c r="A259" s="820"/>
      <c r="B259" s="821" t="s">
        <v>865</v>
      </c>
      <c r="C259" s="449"/>
      <c r="D259" s="450">
        <v>206</v>
      </c>
      <c r="E259" s="456" t="s">
        <v>1090</v>
      </c>
    </row>
    <row r="260" spans="1:5" x14ac:dyDescent="0.25">
      <c r="A260" s="820"/>
      <c r="B260" s="823"/>
      <c r="C260" s="449"/>
      <c r="D260" s="450">
        <v>207</v>
      </c>
      <c r="E260" s="456" t="s">
        <v>1093</v>
      </c>
    </row>
    <row r="261" spans="1:5" x14ac:dyDescent="0.25">
      <c r="A261" s="820"/>
      <c r="B261" s="823"/>
      <c r="C261" s="449"/>
      <c r="D261" s="450">
        <v>208</v>
      </c>
      <c r="E261" s="456" t="s">
        <v>1087</v>
      </c>
    </row>
    <row r="262" spans="1:5" x14ac:dyDescent="0.25">
      <c r="A262" s="820"/>
      <c r="B262" s="823"/>
      <c r="C262" s="449"/>
      <c r="D262" s="450">
        <v>209</v>
      </c>
      <c r="E262" s="456" t="s">
        <v>1086</v>
      </c>
    </row>
    <row r="263" spans="1:5" x14ac:dyDescent="0.25">
      <c r="A263" s="820"/>
      <c r="B263" s="823"/>
      <c r="C263" s="449"/>
      <c r="D263" s="450">
        <v>210</v>
      </c>
      <c r="E263" s="456" t="s">
        <v>60</v>
      </c>
    </row>
    <row r="264" spans="1:5" x14ac:dyDescent="0.25">
      <c r="A264" s="820"/>
      <c r="B264" s="823"/>
      <c r="C264" s="449"/>
      <c r="D264" s="450">
        <v>211</v>
      </c>
      <c r="E264" s="456" t="s">
        <v>1027</v>
      </c>
    </row>
    <row r="265" spans="1:5" x14ac:dyDescent="0.25">
      <c r="A265" s="820"/>
      <c r="B265" s="823"/>
      <c r="C265" s="449"/>
      <c r="D265" s="450">
        <v>212</v>
      </c>
      <c r="E265" s="456" t="s">
        <v>1116</v>
      </c>
    </row>
    <row r="266" spans="1:5" x14ac:dyDescent="0.25">
      <c r="A266" s="820"/>
      <c r="B266" s="822"/>
      <c r="C266" s="449"/>
      <c r="D266" s="450">
        <v>213</v>
      </c>
      <c r="E266" s="456" t="s">
        <v>1088</v>
      </c>
    </row>
    <row r="267" spans="1:5" x14ac:dyDescent="0.25">
      <c r="A267" s="820"/>
      <c r="B267" s="454" t="s">
        <v>422</v>
      </c>
      <c r="C267" s="449"/>
      <c r="D267" s="450">
        <v>214</v>
      </c>
      <c r="E267" s="456" t="s">
        <v>1140</v>
      </c>
    </row>
    <row r="268" spans="1:5" x14ac:dyDescent="0.25">
      <c r="A268" s="820"/>
      <c r="B268" s="454" t="s">
        <v>427</v>
      </c>
      <c r="C268" s="449"/>
      <c r="D268" s="450">
        <v>215</v>
      </c>
      <c r="E268" s="456" t="s">
        <v>1117</v>
      </c>
    </row>
    <row r="269" spans="1:5" x14ac:dyDescent="0.25">
      <c r="A269" s="820"/>
      <c r="B269" s="821" t="s">
        <v>888</v>
      </c>
      <c r="C269" s="449"/>
      <c r="D269" s="450">
        <v>216</v>
      </c>
      <c r="E269" s="456" t="s">
        <v>1118</v>
      </c>
    </row>
    <row r="270" spans="1:5" x14ac:dyDescent="0.25">
      <c r="A270" s="820"/>
      <c r="B270" s="823"/>
      <c r="C270" s="449"/>
      <c r="D270" s="450">
        <v>217</v>
      </c>
      <c r="E270" s="456" t="s">
        <v>1141</v>
      </c>
    </row>
    <row r="271" spans="1:5" x14ac:dyDescent="0.25">
      <c r="A271" s="820"/>
      <c r="B271" s="823"/>
      <c r="C271" s="449"/>
      <c r="D271" s="450">
        <v>218</v>
      </c>
      <c r="E271" s="456" t="s">
        <v>1119</v>
      </c>
    </row>
    <row r="272" spans="1:5" x14ac:dyDescent="0.25">
      <c r="A272" s="820"/>
      <c r="B272" s="822"/>
      <c r="C272" s="449"/>
      <c r="D272" s="450">
        <v>219</v>
      </c>
      <c r="E272" s="456" t="s">
        <v>1120</v>
      </c>
    </row>
    <row r="273" spans="1:5" x14ac:dyDescent="0.25">
      <c r="A273" s="820"/>
      <c r="B273" s="448" t="s">
        <v>764</v>
      </c>
      <c r="C273" s="449"/>
      <c r="D273" s="450">
        <v>220</v>
      </c>
      <c r="E273" s="456" t="s">
        <v>1121</v>
      </c>
    </row>
    <row r="274" spans="1:5" ht="15.75" thickBot="1" x14ac:dyDescent="0.3">
      <c r="A274" s="828"/>
      <c r="B274" s="458" t="s">
        <v>1106</v>
      </c>
      <c r="C274" s="459"/>
      <c r="D274" s="460">
        <v>221</v>
      </c>
      <c r="E274" s="461" t="s">
        <v>1122</v>
      </c>
    </row>
    <row r="275" spans="1:5" ht="33.75" customHeight="1" thickTop="1" thickBot="1" x14ac:dyDescent="0.3">
      <c r="A275" s="270" t="s">
        <v>748</v>
      </c>
      <c r="B275" s="271" t="s">
        <v>749</v>
      </c>
      <c r="C275" s="271" t="s">
        <v>750</v>
      </c>
      <c r="D275" s="288" t="s">
        <v>751</v>
      </c>
      <c r="E275" s="289" t="s">
        <v>752</v>
      </c>
    </row>
    <row r="276" spans="1:5" ht="15.75" thickTop="1" x14ac:dyDescent="0.25">
      <c r="A276" s="829">
        <v>45536</v>
      </c>
      <c r="B276" s="827" t="s">
        <v>896</v>
      </c>
      <c r="C276" s="462"/>
      <c r="D276" s="463">
        <v>222</v>
      </c>
      <c r="E276" s="464" t="s">
        <v>1138</v>
      </c>
    </row>
    <row r="277" spans="1:5" x14ac:dyDescent="0.25">
      <c r="A277" s="820"/>
      <c r="B277" s="822"/>
      <c r="C277" s="449"/>
      <c r="D277" s="450">
        <v>223</v>
      </c>
      <c r="E277" s="456" t="s">
        <v>1123</v>
      </c>
    </row>
    <row r="278" spans="1:5" x14ac:dyDescent="0.25">
      <c r="A278" s="820"/>
      <c r="B278" s="455" t="s">
        <v>900</v>
      </c>
      <c r="C278" s="449"/>
      <c r="D278" s="450">
        <v>224</v>
      </c>
      <c r="E278" s="456" t="s">
        <v>1124</v>
      </c>
    </row>
    <row r="279" spans="1:5" x14ac:dyDescent="0.25">
      <c r="A279" s="820"/>
      <c r="B279" s="448" t="s">
        <v>438</v>
      </c>
      <c r="C279" s="449"/>
      <c r="D279" s="450">
        <v>225</v>
      </c>
      <c r="E279" s="456" t="s">
        <v>1125</v>
      </c>
    </row>
    <row r="280" spans="1:5" x14ac:dyDescent="0.25">
      <c r="A280" s="820"/>
      <c r="B280" s="448" t="s">
        <v>1109</v>
      </c>
      <c r="C280" s="449"/>
      <c r="D280" s="450">
        <v>226</v>
      </c>
      <c r="E280" s="456" t="s">
        <v>1126</v>
      </c>
    </row>
    <row r="281" spans="1:5" x14ac:dyDescent="0.25">
      <c r="A281" s="820"/>
      <c r="B281" s="448" t="s">
        <v>768</v>
      </c>
      <c r="C281" s="449"/>
      <c r="D281" s="450">
        <v>227</v>
      </c>
      <c r="E281" s="456" t="s">
        <v>1127</v>
      </c>
    </row>
    <row r="282" spans="1:5" x14ac:dyDescent="0.25">
      <c r="A282" s="820"/>
      <c r="B282" s="453" t="s">
        <v>1108</v>
      </c>
      <c r="C282" s="449"/>
      <c r="D282" s="450">
        <v>228</v>
      </c>
      <c r="E282" s="456" t="s">
        <v>1128</v>
      </c>
    </row>
    <row r="283" spans="1:5" x14ac:dyDescent="0.25">
      <c r="A283" s="820"/>
      <c r="B283" s="453" t="s">
        <v>1107</v>
      </c>
      <c r="C283" s="449"/>
      <c r="D283" s="450">
        <v>229</v>
      </c>
      <c r="E283" s="456" t="s">
        <v>1129</v>
      </c>
    </row>
    <row r="284" spans="1:5" x14ac:dyDescent="0.25">
      <c r="A284" s="820"/>
      <c r="B284" s="453" t="s">
        <v>917</v>
      </c>
      <c r="C284" s="449"/>
      <c r="D284" s="450">
        <v>230</v>
      </c>
      <c r="E284" s="456" t="s">
        <v>1130</v>
      </c>
    </row>
    <row r="285" spans="1:5" x14ac:dyDescent="0.25">
      <c r="A285" s="820"/>
      <c r="B285" s="453" t="s">
        <v>777</v>
      </c>
      <c r="C285" s="449"/>
      <c r="D285" s="450">
        <v>231</v>
      </c>
      <c r="E285" s="456" t="s">
        <v>1131</v>
      </c>
    </row>
    <row r="286" spans="1:5" x14ac:dyDescent="0.25">
      <c r="A286" s="820"/>
      <c r="B286" s="453" t="s">
        <v>1110</v>
      </c>
      <c r="C286" s="449"/>
      <c r="D286" s="450">
        <v>232</v>
      </c>
      <c r="E286" s="456" t="s">
        <v>1132</v>
      </c>
    </row>
    <row r="287" spans="1:5" ht="15" customHeight="1" x14ac:dyDescent="0.25">
      <c r="A287" s="820"/>
      <c r="B287" s="825" t="s">
        <v>465</v>
      </c>
      <c r="C287" s="449"/>
      <c r="D287" s="450">
        <v>233</v>
      </c>
      <c r="E287" s="456" t="s">
        <v>1133</v>
      </c>
    </row>
    <row r="288" spans="1:5" x14ac:dyDescent="0.25">
      <c r="A288" s="820"/>
      <c r="B288" s="826"/>
      <c r="C288" s="449"/>
      <c r="D288" s="450">
        <v>234</v>
      </c>
      <c r="E288" s="456" t="s">
        <v>1134</v>
      </c>
    </row>
    <row r="289" spans="1:5" x14ac:dyDescent="0.25">
      <c r="A289" s="820"/>
      <c r="B289" s="824" t="s">
        <v>467</v>
      </c>
      <c r="C289" s="449"/>
      <c r="D289" s="450">
        <v>235</v>
      </c>
      <c r="E289" s="456" t="s">
        <v>1135</v>
      </c>
    </row>
    <row r="290" spans="1:5" x14ac:dyDescent="0.25">
      <c r="A290" s="820"/>
      <c r="B290" s="824"/>
      <c r="C290" s="449"/>
      <c r="D290" s="450">
        <v>236</v>
      </c>
      <c r="E290" s="456" t="s">
        <v>1136</v>
      </c>
    </row>
    <row r="291" spans="1:5" x14ac:dyDescent="0.25">
      <c r="A291" s="820"/>
      <c r="B291" s="824"/>
      <c r="C291" s="466"/>
      <c r="D291" s="450">
        <v>237</v>
      </c>
      <c r="E291" s="456" t="s">
        <v>1137</v>
      </c>
    </row>
    <row r="292" spans="1:5" x14ac:dyDescent="0.25">
      <c r="A292" s="467">
        <v>45566</v>
      </c>
      <c r="B292" s="448" t="s">
        <v>753</v>
      </c>
      <c r="C292" s="468" t="s">
        <v>753</v>
      </c>
      <c r="D292" s="452" t="s">
        <v>753</v>
      </c>
      <c r="E292" s="469" t="s">
        <v>753</v>
      </c>
    </row>
    <row r="293" spans="1:5" ht="16.5" customHeight="1" x14ac:dyDescent="0.25">
      <c r="A293" s="467">
        <v>45597</v>
      </c>
      <c r="B293" s="448" t="s">
        <v>753</v>
      </c>
      <c r="C293" s="468" t="s">
        <v>753</v>
      </c>
      <c r="D293" s="452" t="s">
        <v>753</v>
      </c>
      <c r="E293" s="469" t="s">
        <v>753</v>
      </c>
    </row>
    <row r="294" spans="1:5" ht="16.5" customHeight="1" x14ac:dyDescent="0.25">
      <c r="A294" s="467">
        <v>45627</v>
      </c>
      <c r="B294" s="448" t="s">
        <v>753</v>
      </c>
      <c r="C294" s="468" t="s">
        <v>753</v>
      </c>
      <c r="D294" s="452" t="s">
        <v>753</v>
      </c>
      <c r="E294" s="469" t="s">
        <v>753</v>
      </c>
    </row>
    <row r="295" spans="1:5" x14ac:dyDescent="0.25">
      <c r="A295" s="467">
        <v>45658</v>
      </c>
      <c r="B295" s="448" t="s">
        <v>753</v>
      </c>
      <c r="C295" s="468" t="s">
        <v>753</v>
      </c>
      <c r="D295" s="452" t="s">
        <v>753</v>
      </c>
      <c r="E295" s="469" t="s">
        <v>753</v>
      </c>
    </row>
    <row r="296" spans="1:5" x14ac:dyDescent="0.25">
      <c r="A296" s="467">
        <v>45689</v>
      </c>
      <c r="B296" s="448" t="s">
        <v>753</v>
      </c>
      <c r="C296" s="468" t="s">
        <v>753</v>
      </c>
      <c r="D296" s="452" t="s">
        <v>753</v>
      </c>
      <c r="E296" s="469" t="s">
        <v>753</v>
      </c>
    </row>
    <row r="297" spans="1:5" x14ac:dyDescent="0.25">
      <c r="A297" s="467">
        <v>45717</v>
      </c>
      <c r="B297" s="448" t="s">
        <v>753</v>
      </c>
      <c r="C297" s="468" t="s">
        <v>753</v>
      </c>
      <c r="D297" s="452" t="s">
        <v>753</v>
      </c>
      <c r="E297" s="469" t="s">
        <v>753</v>
      </c>
    </row>
    <row r="298" spans="1:5" x14ac:dyDescent="0.25">
      <c r="A298" s="467">
        <v>45748</v>
      </c>
      <c r="B298" s="448" t="s">
        <v>753</v>
      </c>
      <c r="C298" s="468" t="s">
        <v>753</v>
      </c>
      <c r="D298" s="452" t="s">
        <v>753</v>
      </c>
      <c r="E298" s="469" t="s">
        <v>753</v>
      </c>
    </row>
    <row r="299" spans="1:5" x14ac:dyDescent="0.25">
      <c r="A299" s="467">
        <v>45778</v>
      </c>
      <c r="B299" s="448" t="s">
        <v>753</v>
      </c>
      <c r="C299" s="468" t="s">
        <v>753</v>
      </c>
      <c r="D299" s="452" t="s">
        <v>753</v>
      </c>
      <c r="E299" s="469" t="s">
        <v>753</v>
      </c>
    </row>
    <row r="300" spans="1:5" x14ac:dyDescent="0.25">
      <c r="A300" s="467">
        <v>45809</v>
      </c>
      <c r="B300" s="448" t="s">
        <v>753</v>
      </c>
      <c r="C300" s="468" t="s">
        <v>753</v>
      </c>
      <c r="D300" s="452" t="s">
        <v>753</v>
      </c>
      <c r="E300" s="469" t="s">
        <v>753</v>
      </c>
    </row>
    <row r="301" spans="1:5" x14ac:dyDescent="0.25">
      <c r="A301" s="820">
        <v>45839</v>
      </c>
      <c r="B301" s="502" t="s">
        <v>369</v>
      </c>
      <c r="C301" s="468" t="s">
        <v>753</v>
      </c>
      <c r="D301" s="450">
        <v>238</v>
      </c>
      <c r="E301" s="504" t="s">
        <v>1222</v>
      </c>
    </row>
    <row r="302" spans="1:5" x14ac:dyDescent="0.25">
      <c r="A302" s="820"/>
      <c r="B302" s="453" t="s">
        <v>443</v>
      </c>
      <c r="C302" s="468" t="s">
        <v>753</v>
      </c>
      <c r="D302" s="450">
        <v>239</v>
      </c>
      <c r="E302" s="506" t="s">
        <v>1223</v>
      </c>
    </row>
    <row r="303" spans="1:5" x14ac:dyDescent="0.25">
      <c r="A303" s="818">
        <v>45870</v>
      </c>
      <c r="B303" s="448" t="s">
        <v>362</v>
      </c>
      <c r="C303" s="468" t="s">
        <v>753</v>
      </c>
      <c r="D303" s="450">
        <v>240</v>
      </c>
      <c r="E303" s="504" t="s">
        <v>1251</v>
      </c>
    </row>
    <row r="304" spans="1:5" x14ac:dyDescent="0.25">
      <c r="A304" s="818"/>
      <c r="B304" s="448" t="s">
        <v>835</v>
      </c>
      <c r="C304" s="468" t="s">
        <v>753</v>
      </c>
      <c r="D304" s="450">
        <v>241</v>
      </c>
      <c r="E304" s="504" t="s">
        <v>1244</v>
      </c>
    </row>
    <row r="305" spans="1:5" x14ac:dyDescent="0.25">
      <c r="A305" s="818"/>
      <c r="B305" s="448" t="s">
        <v>810</v>
      </c>
      <c r="C305" s="468" t="s">
        <v>753</v>
      </c>
      <c r="D305" s="450">
        <v>242</v>
      </c>
      <c r="E305" s="504" t="s">
        <v>1250</v>
      </c>
    </row>
    <row r="306" spans="1:5" x14ac:dyDescent="0.25">
      <c r="A306" s="818"/>
      <c r="B306" s="821" t="s">
        <v>420</v>
      </c>
      <c r="C306" s="468" t="s">
        <v>753</v>
      </c>
      <c r="D306" s="450">
        <v>243</v>
      </c>
      <c r="E306" s="504" t="s">
        <v>1252</v>
      </c>
    </row>
    <row r="307" spans="1:5" x14ac:dyDescent="0.25">
      <c r="A307" s="818"/>
      <c r="B307" s="823"/>
      <c r="C307" s="468" t="s">
        <v>753</v>
      </c>
      <c r="D307" s="450">
        <v>244</v>
      </c>
      <c r="E307" s="504" t="s">
        <v>1245</v>
      </c>
    </row>
    <row r="308" spans="1:5" x14ac:dyDescent="0.25">
      <c r="A308" s="818"/>
      <c r="B308" s="822"/>
      <c r="C308" s="468" t="s">
        <v>753</v>
      </c>
      <c r="D308" s="450">
        <v>245</v>
      </c>
      <c r="E308" s="504" t="s">
        <v>1242</v>
      </c>
    </row>
    <row r="309" spans="1:5" x14ac:dyDescent="0.25">
      <c r="A309" s="818"/>
      <c r="B309" s="448" t="s">
        <v>900</v>
      </c>
      <c r="C309" s="468" t="s">
        <v>753</v>
      </c>
      <c r="D309" s="450">
        <v>246</v>
      </c>
      <c r="E309" s="504" t="s">
        <v>1249</v>
      </c>
    </row>
    <row r="310" spans="1:5" x14ac:dyDescent="0.25">
      <c r="A310" s="818"/>
      <c r="B310" s="448" t="s">
        <v>915</v>
      </c>
      <c r="C310" s="468" t="s">
        <v>753</v>
      </c>
      <c r="D310" s="450">
        <v>247</v>
      </c>
      <c r="E310" s="504" t="s">
        <v>1246</v>
      </c>
    </row>
    <row r="311" spans="1:5" x14ac:dyDescent="0.25">
      <c r="A311" s="818"/>
      <c r="B311" s="821" t="s">
        <v>925</v>
      </c>
      <c r="C311" s="468" t="s">
        <v>753</v>
      </c>
      <c r="D311" s="450">
        <v>248</v>
      </c>
      <c r="E311" s="504" t="s">
        <v>1247</v>
      </c>
    </row>
    <row r="312" spans="1:5" x14ac:dyDescent="0.25">
      <c r="A312" s="818"/>
      <c r="B312" s="822"/>
      <c r="C312" s="468" t="s">
        <v>753</v>
      </c>
      <c r="D312" s="450">
        <v>249</v>
      </c>
      <c r="E312" s="504" t="s">
        <v>1248</v>
      </c>
    </row>
    <row r="313" spans="1:5" x14ac:dyDescent="0.25">
      <c r="A313" s="818"/>
      <c r="B313" s="821" t="s">
        <v>465</v>
      </c>
      <c r="C313" s="468" t="s">
        <v>753</v>
      </c>
      <c r="D313" s="450">
        <v>250</v>
      </c>
      <c r="E313" s="504" t="s">
        <v>1253</v>
      </c>
    </row>
    <row r="314" spans="1:5" x14ac:dyDescent="0.25">
      <c r="A314" s="818"/>
      <c r="B314" s="822"/>
      <c r="C314" s="468" t="s">
        <v>753</v>
      </c>
      <c r="D314" s="450">
        <v>251</v>
      </c>
      <c r="E314" s="504" t="s">
        <v>1243</v>
      </c>
    </row>
    <row r="315" spans="1:5" x14ac:dyDescent="0.25">
      <c r="A315" s="819"/>
      <c r="B315" s="453" t="s">
        <v>467</v>
      </c>
      <c r="C315" s="514" t="s">
        <v>753</v>
      </c>
      <c r="D315" s="515">
        <v>252</v>
      </c>
      <c r="E315" s="504" t="s">
        <v>1254</v>
      </c>
    </row>
    <row r="316" spans="1:5" x14ac:dyDescent="0.25">
      <c r="A316" s="818">
        <v>45901</v>
      </c>
      <c r="B316" s="448" t="s">
        <v>362</v>
      </c>
      <c r="C316" s="468" t="s">
        <v>753</v>
      </c>
      <c r="D316" s="450">
        <v>253</v>
      </c>
      <c r="E316" s="516" t="s">
        <v>1282</v>
      </c>
    </row>
    <row r="317" spans="1:5" x14ac:dyDescent="0.25">
      <c r="A317" s="852"/>
      <c r="B317" s="824" t="s">
        <v>825</v>
      </c>
      <c r="C317" s="468" t="s">
        <v>753</v>
      </c>
      <c r="D317" s="450">
        <v>254</v>
      </c>
      <c r="E317" s="516" t="s">
        <v>1267</v>
      </c>
    </row>
    <row r="318" spans="1:5" x14ac:dyDescent="0.25">
      <c r="A318" s="852"/>
      <c r="B318" s="824"/>
      <c r="C318" s="468" t="s">
        <v>753</v>
      </c>
      <c r="D318" s="450">
        <v>255</v>
      </c>
      <c r="E318" s="516" t="s">
        <v>1268</v>
      </c>
    </row>
    <row r="319" spans="1:5" x14ac:dyDescent="0.25">
      <c r="A319" s="852"/>
      <c r="B319" s="448" t="s">
        <v>808</v>
      </c>
      <c r="C319" s="468" t="s">
        <v>753</v>
      </c>
      <c r="D319" s="450">
        <v>256</v>
      </c>
      <c r="E319" s="516" t="s">
        <v>1283</v>
      </c>
    </row>
    <row r="320" spans="1:5" x14ac:dyDescent="0.25">
      <c r="A320" s="852"/>
      <c r="B320" s="448" t="s">
        <v>837</v>
      </c>
      <c r="C320" s="468" t="s">
        <v>753</v>
      </c>
      <c r="D320" s="450">
        <v>257</v>
      </c>
      <c r="E320" s="504" t="s">
        <v>1269</v>
      </c>
    </row>
    <row r="321" spans="1:5" x14ac:dyDescent="0.25">
      <c r="A321" s="852"/>
      <c r="B321" s="448" t="s">
        <v>1261</v>
      </c>
      <c r="C321" s="468" t="s">
        <v>753</v>
      </c>
      <c r="D321" s="450">
        <v>258</v>
      </c>
      <c r="E321" s="504" t="s">
        <v>1270</v>
      </c>
    </row>
    <row r="322" spans="1:5" x14ac:dyDescent="0.25">
      <c r="A322" s="852"/>
      <c r="B322" s="448" t="s">
        <v>420</v>
      </c>
      <c r="C322" s="468" t="s">
        <v>753</v>
      </c>
      <c r="D322" s="450">
        <v>259</v>
      </c>
      <c r="E322" s="504" t="s">
        <v>1263</v>
      </c>
    </row>
    <row r="323" spans="1:5" x14ac:dyDescent="0.25">
      <c r="A323" s="852"/>
      <c r="B323" s="824" t="s">
        <v>1262</v>
      </c>
      <c r="C323" s="468" t="s">
        <v>753</v>
      </c>
      <c r="D323" s="450">
        <v>260</v>
      </c>
      <c r="E323" s="504" t="s">
        <v>1264</v>
      </c>
    </row>
    <row r="324" spans="1:5" x14ac:dyDescent="0.25">
      <c r="A324" s="852"/>
      <c r="B324" s="824"/>
      <c r="C324" s="468" t="s">
        <v>753</v>
      </c>
      <c r="D324" s="450">
        <v>261</v>
      </c>
      <c r="E324" s="504" t="s">
        <v>1271</v>
      </c>
    </row>
    <row r="325" spans="1:5" x14ac:dyDescent="0.25">
      <c r="A325" s="852"/>
      <c r="B325" s="824"/>
      <c r="C325" s="468" t="s">
        <v>753</v>
      </c>
      <c r="D325" s="450">
        <v>262</v>
      </c>
      <c r="E325" s="504" t="s">
        <v>1272</v>
      </c>
    </row>
    <row r="326" spans="1:5" x14ac:dyDescent="0.25">
      <c r="A326" s="852"/>
      <c r="B326" s="824"/>
      <c r="C326" s="468" t="s">
        <v>753</v>
      </c>
      <c r="D326" s="450">
        <v>263</v>
      </c>
      <c r="E326" s="504" t="s">
        <v>1273</v>
      </c>
    </row>
    <row r="327" spans="1:5" x14ac:dyDescent="0.25">
      <c r="A327" s="852"/>
      <c r="B327" s="824"/>
      <c r="C327" s="468" t="s">
        <v>753</v>
      </c>
      <c r="D327" s="450">
        <v>264</v>
      </c>
      <c r="E327" s="504" t="s">
        <v>1265</v>
      </c>
    </row>
    <row r="328" spans="1:5" x14ac:dyDescent="0.25">
      <c r="A328" s="852"/>
      <c r="B328" s="448" t="s">
        <v>764</v>
      </c>
      <c r="C328" s="468" t="s">
        <v>753</v>
      </c>
      <c r="D328" s="450">
        <v>265</v>
      </c>
      <c r="E328" s="504" t="s">
        <v>1266</v>
      </c>
    </row>
    <row r="329" spans="1:5" x14ac:dyDescent="0.25">
      <c r="A329" s="852"/>
      <c r="B329" s="448" t="s">
        <v>900</v>
      </c>
      <c r="C329" s="468" t="s">
        <v>753</v>
      </c>
      <c r="D329" s="450">
        <v>266</v>
      </c>
      <c r="E329" s="504" t="s">
        <v>1274</v>
      </c>
    </row>
    <row r="330" spans="1:5" x14ac:dyDescent="0.25">
      <c r="A330" s="852"/>
      <c r="B330" s="448" t="s">
        <v>477</v>
      </c>
      <c r="C330" s="468" t="s">
        <v>753</v>
      </c>
      <c r="D330" s="450">
        <v>267</v>
      </c>
      <c r="E330" s="504" t="s">
        <v>1275</v>
      </c>
    </row>
    <row r="331" spans="1:5" ht="15.75" thickBot="1" x14ac:dyDescent="0.3">
      <c r="A331" s="543">
        <v>45931</v>
      </c>
      <c r="B331" s="539" t="s">
        <v>753</v>
      </c>
      <c r="C331" s="540" t="s">
        <v>753</v>
      </c>
      <c r="D331" s="541" t="s">
        <v>753</v>
      </c>
      <c r="E331" s="542" t="s">
        <v>753</v>
      </c>
    </row>
    <row r="332" spans="1:5" x14ac:dyDescent="0.25">
      <c r="A332" s="513"/>
    </row>
    <row r="333" spans="1:5" x14ac:dyDescent="0.25">
      <c r="A333" s="513"/>
    </row>
    <row r="340" spans="1:1" x14ac:dyDescent="0.25">
      <c r="A340" s="343"/>
    </row>
    <row r="341" spans="1:1" x14ac:dyDescent="0.25">
      <c r="A341" s="343"/>
    </row>
    <row r="342" spans="1:1" x14ac:dyDescent="0.25">
      <c r="A342" s="343"/>
    </row>
    <row r="343" spans="1:1" x14ac:dyDescent="0.25">
      <c r="A343" s="343"/>
    </row>
    <row r="344" spans="1:1" x14ac:dyDescent="0.25">
      <c r="A344" s="343"/>
    </row>
    <row r="345" spans="1:1" x14ac:dyDescent="0.25">
      <c r="A345" s="343"/>
    </row>
    <row r="346" spans="1:1" x14ac:dyDescent="0.25">
      <c r="A346" s="343"/>
    </row>
    <row r="559" spans="1:5" ht="354.75" customHeight="1" x14ac:dyDescent="0.25">
      <c r="A559" s="133"/>
      <c r="B559" s="134"/>
      <c r="C559" s="133"/>
      <c r="D559" s="135"/>
      <c r="E559" s="135"/>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A1:E1"/>
    <mergeCell ref="A2:E2"/>
    <mergeCell ref="A4:E4"/>
    <mergeCell ref="A3:E3"/>
    <mergeCell ref="A8:A29"/>
    <mergeCell ref="B10:B11"/>
    <mergeCell ref="A251:A274"/>
    <mergeCell ref="A276:A291"/>
    <mergeCell ref="A135:A207"/>
    <mergeCell ref="A209:A238"/>
    <mergeCell ref="A44:A48"/>
    <mergeCell ref="B253:B256"/>
    <mergeCell ref="B287:B288"/>
    <mergeCell ref="B269:B272"/>
    <mergeCell ref="B289:B291"/>
    <mergeCell ref="B276:B277"/>
    <mergeCell ref="B259:B266"/>
    <mergeCell ref="A303:A315"/>
    <mergeCell ref="A301:A302"/>
    <mergeCell ref="B313:B314"/>
    <mergeCell ref="B306:B308"/>
    <mergeCell ref="B311:B31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8" t="s">
        <v>348</v>
      </c>
    </row>
    <row r="2" spans="1:1" ht="15.75" customHeight="1" x14ac:dyDescent="0.25">
      <c r="A2" s="95" t="s">
        <v>362</v>
      </c>
    </row>
    <row r="3" spans="1:1" ht="15.75" customHeight="1" x14ac:dyDescent="0.25">
      <c r="A3" s="95" t="s">
        <v>367</v>
      </c>
    </row>
    <row r="4" spans="1:1" x14ac:dyDescent="0.25">
      <c r="A4" s="97" t="s">
        <v>369</v>
      </c>
    </row>
    <row r="5" spans="1:1" ht="16.5" customHeight="1" x14ac:dyDescent="0.25">
      <c r="A5" s="97" t="s">
        <v>418</v>
      </c>
    </row>
    <row r="6" spans="1:1" x14ac:dyDescent="0.25">
      <c r="A6" s="96" t="s">
        <v>422</v>
      </c>
    </row>
    <row r="7" spans="1:1" ht="15.75" customHeight="1" x14ac:dyDescent="0.25">
      <c r="A7" s="92" t="s">
        <v>431</v>
      </c>
    </row>
    <row r="8" spans="1:1" ht="15.75" customHeight="1" x14ac:dyDescent="0.25">
      <c r="A8" s="93" t="s">
        <v>438</v>
      </c>
    </row>
    <row r="9" spans="1:1" ht="15.75" customHeight="1" x14ac:dyDescent="0.25">
      <c r="A9" s="91" t="s">
        <v>441</v>
      </c>
    </row>
    <row r="10" spans="1:1" ht="15.75" customHeight="1" x14ac:dyDescent="0.25">
      <c r="A10" s="95" t="s">
        <v>447</v>
      </c>
    </row>
    <row r="11" spans="1:1" ht="16.5" customHeight="1" x14ac:dyDescent="0.25">
      <c r="A11" s="97" t="s">
        <v>467</v>
      </c>
    </row>
    <row r="12" spans="1:1" x14ac:dyDescent="0.25">
      <c r="A12" s="91" t="s">
        <v>477</v>
      </c>
    </row>
    <row r="14" spans="1:1" x14ac:dyDescent="0.25">
      <c r="A14" s="94">
        <v>12</v>
      </c>
    </row>
    <row r="18" spans="1:1" ht="16.5" thickBot="1" x14ac:dyDescent="0.3">
      <c r="A18" s="17" t="s">
        <v>53</v>
      </c>
    </row>
    <row r="19" spans="1:1" ht="15.75" thickTop="1" x14ac:dyDescent="0.25">
      <c r="A19" s="83" t="s">
        <v>965</v>
      </c>
    </row>
    <row r="20" spans="1:1" x14ac:dyDescent="0.25">
      <c r="A20" s="63" t="s">
        <v>167</v>
      </c>
    </row>
    <row r="21" spans="1:1" x14ac:dyDescent="0.25">
      <c r="A21" s="63" t="s">
        <v>130</v>
      </c>
    </row>
    <row r="22" spans="1:1" x14ac:dyDescent="0.25">
      <c r="A22" s="64" t="s">
        <v>280</v>
      </c>
    </row>
    <row r="23" spans="1:1" x14ac:dyDescent="0.25">
      <c r="A23" s="63" t="s">
        <v>80</v>
      </c>
    </row>
    <row r="24" spans="1:1" x14ac:dyDescent="0.25">
      <c r="A24" s="64" t="s">
        <v>219</v>
      </c>
    </row>
    <row r="25" spans="1:1" x14ac:dyDescent="0.25">
      <c r="A25" s="63" t="s">
        <v>96</v>
      </c>
    </row>
    <row r="26" spans="1:1" x14ac:dyDescent="0.25">
      <c r="A26" s="90" t="s">
        <v>295</v>
      </c>
    </row>
    <row r="27" spans="1:1" x14ac:dyDescent="0.25">
      <c r="A27" s="63" t="s">
        <v>201</v>
      </c>
    </row>
    <row r="28" spans="1:1" x14ac:dyDescent="0.25">
      <c r="A28" s="64" t="s">
        <v>182</v>
      </c>
    </row>
    <row r="29" spans="1:1" x14ac:dyDescent="0.25">
      <c r="A29" s="63" t="s">
        <v>188</v>
      </c>
    </row>
    <row r="30" spans="1:1" x14ac:dyDescent="0.25">
      <c r="A30" s="63" t="s">
        <v>91</v>
      </c>
    </row>
    <row r="31" spans="1:1" x14ac:dyDescent="0.25">
      <c r="A31" s="64" t="s">
        <v>196</v>
      </c>
    </row>
    <row r="32" spans="1:1" x14ac:dyDescent="0.25">
      <c r="A32" s="64" t="s">
        <v>104</v>
      </c>
    </row>
    <row r="33" spans="1:1" x14ac:dyDescent="0.25">
      <c r="A33" s="63" t="s">
        <v>61</v>
      </c>
    </row>
    <row r="34" spans="1:1" x14ac:dyDescent="0.25">
      <c r="A34" s="64" t="s">
        <v>65</v>
      </c>
    </row>
    <row r="35" spans="1:1" x14ac:dyDescent="0.25">
      <c r="A35" s="64" t="s">
        <v>68</v>
      </c>
    </row>
    <row r="36" spans="1:1" x14ac:dyDescent="0.25">
      <c r="A36" s="63" t="s">
        <v>70</v>
      </c>
    </row>
    <row r="37" spans="1:1" x14ac:dyDescent="0.25">
      <c r="A37" s="63" t="s">
        <v>125</v>
      </c>
    </row>
    <row r="38" spans="1:1" x14ac:dyDescent="0.25">
      <c r="A38" s="64" t="s">
        <v>272</v>
      </c>
    </row>
    <row r="39" spans="1:1" x14ac:dyDescent="0.25">
      <c r="A39" s="64" t="s">
        <v>210</v>
      </c>
    </row>
    <row r="40" spans="1:1" x14ac:dyDescent="0.25">
      <c r="A40" s="64" t="s">
        <v>84</v>
      </c>
    </row>
    <row r="41" spans="1:1" x14ac:dyDescent="0.25">
      <c r="A41" s="64" t="s">
        <v>992</v>
      </c>
    </row>
    <row r="42" spans="1:1" x14ac:dyDescent="0.25">
      <c r="A42" s="64" t="s">
        <v>237</v>
      </c>
    </row>
    <row r="43" spans="1:1" x14ac:dyDescent="0.25">
      <c r="A43" s="64" t="s">
        <v>981</v>
      </c>
    </row>
    <row r="44" spans="1:1" x14ac:dyDescent="0.25">
      <c r="A44" s="63" t="s">
        <v>108</v>
      </c>
    </row>
    <row r="45" spans="1:1" x14ac:dyDescent="0.25">
      <c r="A45" s="64" t="s">
        <v>251</v>
      </c>
    </row>
    <row r="46" spans="1:1" x14ac:dyDescent="0.25">
      <c r="A46" s="63" t="s">
        <v>177</v>
      </c>
    </row>
    <row r="47" spans="1:1" x14ac:dyDescent="0.25">
      <c r="A47" s="63" t="s">
        <v>142</v>
      </c>
    </row>
    <row r="48" spans="1:1" x14ac:dyDescent="0.25">
      <c r="A48" s="63" t="s">
        <v>199</v>
      </c>
    </row>
    <row r="49" spans="1:1" x14ac:dyDescent="0.25">
      <c r="A49" s="64" t="s">
        <v>144</v>
      </c>
    </row>
    <row r="50" spans="1:1" x14ac:dyDescent="0.25">
      <c r="A50" s="64" t="s">
        <v>340</v>
      </c>
    </row>
    <row r="51" spans="1:1" x14ac:dyDescent="0.25">
      <c r="A51" s="64" t="s">
        <v>276</v>
      </c>
    </row>
    <row r="52" spans="1:1" x14ac:dyDescent="0.25">
      <c r="A52" s="64" t="s">
        <v>323</v>
      </c>
    </row>
    <row r="53" spans="1:1" ht="30" x14ac:dyDescent="0.25">
      <c r="A53" s="64" t="s">
        <v>966</v>
      </c>
    </row>
    <row r="54" spans="1:1" x14ac:dyDescent="0.25">
      <c r="A54" s="63" t="s">
        <v>994</v>
      </c>
    </row>
    <row r="55" spans="1:1" x14ac:dyDescent="0.25">
      <c r="A55" s="64" t="s">
        <v>217</v>
      </c>
    </row>
    <row r="56" spans="1:1" x14ac:dyDescent="0.25">
      <c r="A56" s="63" t="s">
        <v>136</v>
      </c>
    </row>
    <row r="57" spans="1:1" ht="30" x14ac:dyDescent="0.25">
      <c r="A57" s="90" t="s">
        <v>262</v>
      </c>
    </row>
    <row r="58" spans="1:1" x14ac:dyDescent="0.25">
      <c r="A58" s="99" t="s">
        <v>192</v>
      </c>
    </row>
    <row r="59" spans="1:1" x14ac:dyDescent="0.25">
      <c r="A59" s="63" t="s">
        <v>74</v>
      </c>
    </row>
    <row r="60" spans="1:1" x14ac:dyDescent="0.25">
      <c r="A60" s="63" t="s">
        <v>55</v>
      </c>
    </row>
    <row r="61" spans="1:1" x14ac:dyDescent="0.25">
      <c r="A61" s="64" t="s">
        <v>230</v>
      </c>
    </row>
    <row r="62" spans="1:1" x14ac:dyDescent="0.25">
      <c r="A62" s="90" t="s">
        <v>213</v>
      </c>
    </row>
    <row r="63" spans="1:1" x14ac:dyDescent="0.25">
      <c r="A63" s="63" t="s">
        <v>117</v>
      </c>
    </row>
    <row r="64" spans="1:1" x14ac:dyDescent="0.25">
      <c r="A64" s="64" t="s">
        <v>316</v>
      </c>
    </row>
    <row r="65" spans="1:1" x14ac:dyDescent="0.25">
      <c r="A65" s="63" t="s">
        <v>153</v>
      </c>
    </row>
    <row r="66" spans="1:1" x14ac:dyDescent="0.25">
      <c r="A66" s="64" t="s">
        <v>304</v>
      </c>
    </row>
    <row r="67" spans="1:1" x14ac:dyDescent="0.25">
      <c r="A67" s="63" t="s">
        <v>180</v>
      </c>
    </row>
    <row r="68" spans="1:1" x14ac:dyDescent="0.25">
      <c r="A68" s="64" t="s">
        <v>291</v>
      </c>
    </row>
    <row r="69" spans="1:1" x14ac:dyDescent="0.25">
      <c r="A69" s="64" t="s">
        <v>110</v>
      </c>
    </row>
    <row r="70" spans="1:1" x14ac:dyDescent="0.25">
      <c r="A70" s="64" t="s">
        <v>228</v>
      </c>
    </row>
    <row r="71" spans="1:1" x14ac:dyDescent="0.25">
      <c r="A71" s="63" t="s">
        <v>987</v>
      </c>
    </row>
    <row r="72" spans="1:1" x14ac:dyDescent="0.25">
      <c r="A72" s="63" t="s">
        <v>205</v>
      </c>
    </row>
    <row r="73" spans="1:1" x14ac:dyDescent="0.25">
      <c r="A73" s="90" t="s">
        <v>241</v>
      </c>
    </row>
    <row r="74" spans="1:1" x14ac:dyDescent="0.25">
      <c r="A74" s="64" t="s">
        <v>266</v>
      </c>
    </row>
    <row r="75" spans="1:1" x14ac:dyDescent="0.25">
      <c r="A75" s="90" t="s">
        <v>297</v>
      </c>
    </row>
    <row r="76" spans="1:1" x14ac:dyDescent="0.25">
      <c r="A76" s="89" t="s">
        <v>203</v>
      </c>
    </row>
    <row r="77" spans="1:1" x14ac:dyDescent="0.25">
      <c r="A77" s="64" t="s">
        <v>248</v>
      </c>
    </row>
    <row r="78" spans="1:1" x14ac:dyDescent="0.25">
      <c r="A78" s="63" t="s">
        <v>123</v>
      </c>
    </row>
    <row r="79" spans="1:1" x14ac:dyDescent="0.25">
      <c r="A79" s="64" t="s">
        <v>289</v>
      </c>
    </row>
    <row r="80" spans="1:1" x14ac:dyDescent="0.25">
      <c r="A80" s="64" t="s">
        <v>983</v>
      </c>
    </row>
    <row r="81" spans="1:1" x14ac:dyDescent="0.25">
      <c r="A81" s="64" t="s">
        <v>158</v>
      </c>
    </row>
    <row r="82" spans="1:1" x14ac:dyDescent="0.25">
      <c r="A82" s="64" t="s">
        <v>287</v>
      </c>
    </row>
    <row r="84" spans="1:1" x14ac:dyDescent="0.25">
      <c r="A84" s="9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21"/>
  <sheetViews>
    <sheetView topLeftCell="A105" zoomScaleNormal="100" zoomScaleSheetLayoutView="100" zoomScalePageLayoutView="51" workbookViewId="0">
      <selection activeCell="R52" sqref="R52"/>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8" customFormat="1" ht="42.75" customHeight="1" thickTop="1" thickBot="1" x14ac:dyDescent="0.4">
      <c r="A1" s="856" t="s">
        <v>1292</v>
      </c>
      <c r="B1" s="857"/>
      <c r="C1" s="857"/>
      <c r="D1" s="857"/>
      <c r="E1" s="857"/>
      <c r="F1" s="857"/>
      <c r="G1" s="857"/>
      <c r="H1" s="857"/>
      <c r="I1" s="857"/>
      <c r="J1" s="857"/>
      <c r="K1" s="857"/>
      <c r="L1" s="857"/>
      <c r="M1" s="857"/>
      <c r="N1" s="857"/>
      <c r="O1" s="857"/>
      <c r="P1" s="857"/>
      <c r="Q1" s="858"/>
    </row>
    <row r="2" spans="1:17" s="48" customFormat="1" ht="36" customHeight="1" thickTop="1" x14ac:dyDescent="0.35">
      <c r="A2" s="216"/>
      <c r="B2" s="216"/>
      <c r="C2"/>
      <c r="D2"/>
      <c r="E2" s="216"/>
      <c r="F2" s="216"/>
      <c r="G2" s="216"/>
      <c r="H2" s="216"/>
      <c r="I2" s="216"/>
      <c r="J2"/>
      <c r="K2" s="216"/>
      <c r="L2" s="216"/>
      <c r="M2" s="216"/>
      <c r="N2" s="216"/>
      <c r="O2" s="216"/>
      <c r="P2" s="216"/>
      <c r="Q2" s="216"/>
    </row>
    <row r="3" spans="1:17" s="48" customFormat="1" ht="48" customHeight="1" x14ac:dyDescent="0.35">
      <c r="A3" s="146"/>
      <c r="B3" s="146"/>
      <c r="C3" s="146"/>
      <c r="D3" s="146"/>
      <c r="E3" s="146"/>
      <c r="F3"/>
      <c r="G3" s="146"/>
      <c r="H3" s="146"/>
      <c r="I3" s="146"/>
      <c r="J3" s="146"/>
      <c r="K3" s="146"/>
      <c r="L3" s="146"/>
      <c r="M3" s="146"/>
      <c r="N3" s="146"/>
      <c r="O3" s="146"/>
      <c r="P3" s="146"/>
      <c r="Q3"/>
    </row>
    <row r="4" spans="1:17" s="48" customFormat="1" ht="47.25" customHeight="1" x14ac:dyDescent="0.35">
      <c r="A4" s="146"/>
      <c r="B4" s="146"/>
      <c r="C4" s="146"/>
      <c r="D4" s="146"/>
      <c r="E4"/>
      <c r="F4"/>
      <c r="G4" s="146"/>
      <c r="H4" s="146"/>
      <c r="I4" s="146"/>
      <c r="J4" s="146"/>
      <c r="K4" s="146"/>
      <c r="L4" s="146"/>
      <c r="M4" s="146"/>
      <c r="N4" s="146"/>
      <c r="O4" s="146"/>
      <c r="P4" s="146"/>
      <c r="Q4" s="146"/>
    </row>
    <row r="5" spans="1:17" ht="31.5" customHeight="1" x14ac:dyDescent="0.25"/>
    <row r="6" spans="1:17" ht="31.5" customHeight="1" x14ac:dyDescent="0.25"/>
    <row r="9" spans="1:17" ht="26.25" customHeight="1" x14ac:dyDescent="0.25"/>
    <row r="10" spans="1:17" ht="25.5" customHeight="1" thickBot="1" x14ac:dyDescent="0.3"/>
    <row r="11" spans="1:17" ht="37.5" customHeight="1" thickTop="1" thickBot="1" x14ac:dyDescent="0.3">
      <c r="A11" s="140"/>
      <c r="B11" s="144"/>
      <c r="C11" s="144"/>
      <c r="D11" s="144"/>
      <c r="E11" s="859" t="s">
        <v>1217</v>
      </c>
      <c r="F11" s="860"/>
      <c r="G11" s="860"/>
      <c r="H11" s="860"/>
      <c r="I11" s="860"/>
      <c r="J11" s="860"/>
      <c r="K11" s="860"/>
      <c r="L11" s="860"/>
      <c r="M11" s="860"/>
      <c r="N11" s="861"/>
      <c r="O11" s="144"/>
      <c r="P11" s="144"/>
    </row>
    <row r="12" spans="1:17" ht="51.75" customHeight="1" thickTop="1" x14ac:dyDescent="0.25">
      <c r="A12" s="140"/>
      <c r="B12" s="144"/>
      <c r="C12" s="144"/>
      <c r="D12" s="144"/>
      <c r="E12" s="147"/>
      <c r="F12" s="147"/>
      <c r="G12" s="147"/>
      <c r="H12" s="147"/>
      <c r="I12" s="147"/>
      <c r="J12" s="147"/>
      <c r="K12" s="147"/>
      <c r="L12" s="147"/>
      <c r="M12" s="147"/>
      <c r="N12" s="147"/>
      <c r="O12" s="144"/>
      <c r="P12" s="144"/>
      <c r="Q12" s="144"/>
    </row>
    <row r="13" spans="1:17" ht="41.25" customHeight="1" x14ac:dyDescent="0.25">
      <c r="A13" s="140"/>
      <c r="B13" s="144"/>
      <c r="C13" s="144"/>
      <c r="D13" s="144"/>
      <c r="E13" s="147"/>
      <c r="F13" s="147"/>
      <c r="G13" s="147"/>
      <c r="H13" s="147"/>
      <c r="I13" s="147"/>
      <c r="J13" s="147"/>
      <c r="K13" s="147"/>
      <c r="L13" s="147"/>
      <c r="M13" s="147"/>
      <c r="N13" s="147"/>
      <c r="O13" s="144"/>
      <c r="P13" s="144"/>
      <c r="Q13" s="144"/>
    </row>
    <row r="14" spans="1:17" ht="35.25" customHeight="1" x14ac:dyDescent="0.25"/>
    <row r="15" spans="1:17" ht="38.25" customHeight="1" x14ac:dyDescent="0.25"/>
    <row r="16" spans="1:17" ht="60" customHeight="1" x14ac:dyDescent="0.25"/>
    <row r="17" spans="4:16" ht="32.25" customHeight="1" thickBot="1" x14ac:dyDescent="0.3"/>
    <row r="18" spans="4:16" ht="36" customHeight="1" thickTop="1" thickBot="1" x14ac:dyDescent="0.3">
      <c r="E18" s="859" t="s">
        <v>1216</v>
      </c>
      <c r="F18" s="860"/>
      <c r="G18" s="860"/>
      <c r="H18" s="860"/>
      <c r="I18" s="860"/>
      <c r="J18" s="860"/>
      <c r="K18" s="860"/>
      <c r="L18" s="860"/>
      <c r="M18" s="860"/>
      <c r="N18" s="861"/>
    </row>
    <row r="19" spans="4:16" ht="38.25" customHeight="1" thickTop="1" x14ac:dyDescent="0.25"/>
    <row r="20" spans="4:16" ht="42.75" customHeight="1" x14ac:dyDescent="0.25"/>
    <row r="21" spans="4:16" ht="27.75" customHeight="1" x14ac:dyDescent="0.25"/>
    <row r="22" spans="4:16" ht="26.25" customHeight="1" x14ac:dyDescent="0.25"/>
    <row r="23" spans="4:16" ht="33" customHeight="1" x14ac:dyDescent="0.25"/>
    <row r="24" spans="4:16" ht="33" customHeight="1" x14ac:dyDescent="0.25"/>
    <row r="25" spans="4:16" ht="28.5" customHeight="1" x14ac:dyDescent="0.25"/>
    <row r="26" spans="4:16" ht="62.25" customHeight="1" thickBot="1" x14ac:dyDescent="0.3"/>
    <row r="27" spans="4:16" ht="44.25" customHeight="1" thickTop="1" thickBot="1" x14ac:dyDescent="0.3">
      <c r="E27" s="862" t="s">
        <v>1299</v>
      </c>
      <c r="F27" s="863"/>
      <c r="G27" s="863"/>
      <c r="H27" s="863"/>
      <c r="I27" s="863"/>
      <c r="J27" s="863"/>
      <c r="K27" s="863"/>
      <c r="L27" s="863"/>
      <c r="M27" s="863"/>
      <c r="N27" s="864"/>
    </row>
    <row r="28" spans="4:16" ht="35.25" customHeight="1" thickTop="1" x14ac:dyDescent="0.25"/>
    <row r="29" spans="4:16" ht="35.25" customHeight="1" x14ac:dyDescent="0.25"/>
    <row r="30" spans="4:16" ht="36.75" customHeight="1" x14ac:dyDescent="0.25">
      <c r="D30" s="362"/>
      <c r="E30" s="362"/>
      <c r="F30" s="362"/>
      <c r="G30" s="362"/>
      <c r="H30" s="362"/>
      <c r="I30" s="362"/>
      <c r="J30" s="362"/>
      <c r="K30" s="362"/>
      <c r="L30" s="362"/>
      <c r="M30" s="362"/>
      <c r="N30" s="362"/>
      <c r="O30" s="362"/>
      <c r="P30" s="363"/>
    </row>
    <row r="31" spans="4:16" ht="32.25" customHeight="1" x14ac:dyDescent="0.25">
      <c r="D31" s="362"/>
      <c r="E31" s="362"/>
      <c r="F31" s="362"/>
      <c r="G31" s="362"/>
      <c r="H31" s="362"/>
      <c r="I31" s="362"/>
      <c r="J31" s="362"/>
      <c r="K31" s="362"/>
      <c r="L31" s="362"/>
      <c r="M31" s="362"/>
      <c r="N31" s="362"/>
      <c r="O31" s="362"/>
      <c r="P31" s="363"/>
    </row>
    <row r="32" spans="4:16" ht="35.25" customHeight="1" x14ac:dyDescent="0.25">
      <c r="D32" s="362"/>
      <c r="E32" s="362"/>
      <c r="F32" s="362"/>
      <c r="G32" s="362"/>
      <c r="H32" s="362"/>
      <c r="I32" s="362"/>
      <c r="J32" s="362"/>
      <c r="K32" s="362"/>
      <c r="L32" s="362"/>
      <c r="M32" s="362"/>
      <c r="N32" s="362"/>
      <c r="O32" s="362"/>
      <c r="P32" s="363"/>
    </row>
    <row r="33" spans="4:16" ht="38.25" customHeight="1" x14ac:dyDescent="0.25">
      <c r="D33" s="362"/>
      <c r="E33" s="362"/>
      <c r="F33" s="362"/>
      <c r="G33" s="362"/>
      <c r="H33" s="362"/>
      <c r="I33" s="362"/>
      <c r="J33" s="362"/>
      <c r="K33" s="362"/>
      <c r="L33" s="362"/>
      <c r="M33" s="362"/>
      <c r="N33" s="362"/>
      <c r="O33" s="362"/>
      <c r="P33" s="363"/>
    </row>
    <row r="34" spans="4:16" ht="32.25" customHeight="1" x14ac:dyDescent="0.25">
      <c r="D34" s="362"/>
      <c r="E34" s="362"/>
      <c r="F34" s="362"/>
      <c r="G34" s="362"/>
      <c r="H34" s="362"/>
      <c r="I34" s="362"/>
      <c r="J34" s="362"/>
      <c r="K34" s="362"/>
      <c r="L34" s="362"/>
      <c r="M34" s="362"/>
      <c r="N34" s="362"/>
      <c r="O34" s="362"/>
      <c r="P34" s="363"/>
    </row>
    <row r="35" spans="4:16" ht="34.5" customHeight="1" thickBot="1" x14ac:dyDescent="0.3">
      <c r="D35" s="362"/>
      <c r="E35" s="362"/>
      <c r="F35" s="362"/>
      <c r="G35" s="362"/>
      <c r="H35" s="362"/>
      <c r="I35" s="362"/>
      <c r="J35" s="362"/>
      <c r="K35" s="362"/>
      <c r="L35" s="362"/>
      <c r="M35" s="362"/>
      <c r="N35" s="362"/>
      <c r="O35" s="362"/>
      <c r="P35" s="363"/>
    </row>
    <row r="36" spans="4:16" ht="42" customHeight="1" thickTop="1" thickBot="1" x14ac:dyDescent="0.3">
      <c r="E36" s="865" t="s">
        <v>1300</v>
      </c>
      <c r="F36" s="866"/>
      <c r="G36" s="866"/>
      <c r="H36" s="866"/>
      <c r="I36" s="866"/>
      <c r="J36" s="866"/>
      <c r="K36" s="866"/>
      <c r="L36" s="866"/>
      <c r="M36" s="866"/>
      <c r="N36" s="866"/>
      <c r="O36" s="465"/>
    </row>
    <row r="37" spans="4:16" ht="15" customHeight="1" thickTop="1" x14ac:dyDescent="0.25">
      <c r="D37" s="362"/>
      <c r="E37" s="362"/>
      <c r="F37" s="362"/>
      <c r="G37" s="362"/>
      <c r="H37" s="362"/>
      <c r="I37" s="362"/>
      <c r="J37" s="362"/>
      <c r="K37" s="362"/>
      <c r="L37" s="362"/>
      <c r="M37" s="362"/>
      <c r="N37" s="362"/>
      <c r="O37" s="362"/>
      <c r="P37" s="363"/>
    </row>
    <row r="38" spans="4:16" ht="13.5" customHeight="1" x14ac:dyDescent="0.25"/>
    <row r="40" spans="4:16" ht="27.75" customHeight="1" x14ac:dyDescent="0.25"/>
    <row r="48" spans="4:16" ht="19.5" customHeight="1" x14ac:dyDescent="0.25"/>
    <row r="49" spans="5:15" ht="28.5" customHeight="1" x14ac:dyDescent="0.25"/>
    <row r="50" spans="5:15" ht="24" customHeight="1" x14ac:dyDescent="0.25"/>
    <row r="51" spans="5:15" ht="46.5" customHeight="1" thickBot="1" x14ac:dyDescent="0.3"/>
    <row r="52" spans="5:15" ht="33" customHeight="1" thickTop="1" thickBot="1" x14ac:dyDescent="0.3">
      <c r="E52" s="884" t="s">
        <v>1301</v>
      </c>
      <c r="F52" s="885"/>
      <c r="G52" s="885"/>
      <c r="H52" s="885"/>
      <c r="I52" s="885"/>
      <c r="J52" s="885"/>
      <c r="K52" s="885"/>
      <c r="L52" s="885"/>
      <c r="M52" s="885"/>
      <c r="N52" s="886"/>
      <c r="O52" s="475"/>
    </row>
    <row r="53" spans="5:15" ht="26.25" customHeight="1" thickTop="1" x14ac:dyDescent="0.25"/>
    <row r="54" spans="5:15" ht="30" customHeight="1" x14ac:dyDescent="0.25"/>
    <row r="70" spans="5:14" ht="35.25" customHeight="1" thickBot="1" x14ac:dyDescent="0.3"/>
    <row r="71" spans="5:14" ht="10.5" customHeight="1" thickTop="1" x14ac:dyDescent="0.25">
      <c r="E71" s="870" t="s">
        <v>1302</v>
      </c>
      <c r="F71" s="879"/>
      <c r="G71" s="879"/>
      <c r="H71" s="879"/>
      <c r="I71" s="879"/>
      <c r="J71" s="879"/>
      <c r="K71" s="879"/>
      <c r="L71" s="879"/>
      <c r="M71" s="879"/>
      <c r="N71" s="880"/>
    </row>
    <row r="72" spans="5:14" ht="33" customHeight="1" thickBot="1" x14ac:dyDescent="0.3">
      <c r="E72" s="881"/>
      <c r="F72" s="882"/>
      <c r="G72" s="882"/>
      <c r="H72" s="882"/>
      <c r="I72" s="882"/>
      <c r="J72" s="882"/>
      <c r="K72" s="882"/>
      <c r="L72" s="882"/>
      <c r="M72" s="882"/>
      <c r="N72" s="883"/>
    </row>
    <row r="73" spans="5:14" ht="32.25" customHeight="1" thickTop="1" x14ac:dyDescent="0.25"/>
    <row r="84" spans="5:14" ht="21" customHeight="1" x14ac:dyDescent="0.25"/>
    <row r="85" spans="5:14" ht="34.5" customHeight="1" thickBot="1" x14ac:dyDescent="0.3"/>
    <row r="86" spans="5:14" ht="10.5" customHeight="1" thickTop="1" x14ac:dyDescent="0.25">
      <c r="E86" s="870" t="s">
        <v>1315</v>
      </c>
      <c r="F86" s="871"/>
      <c r="G86" s="871"/>
      <c r="H86" s="871"/>
      <c r="I86" s="871"/>
      <c r="J86" s="871"/>
      <c r="K86" s="871"/>
      <c r="L86" s="871"/>
      <c r="M86" s="871"/>
      <c r="N86" s="872"/>
    </row>
    <row r="87" spans="5:14" ht="22.5" customHeight="1" x14ac:dyDescent="0.25">
      <c r="E87" s="873"/>
      <c r="F87" s="874"/>
      <c r="G87" s="874"/>
      <c r="H87" s="874"/>
      <c r="I87" s="874"/>
      <c r="J87" s="874"/>
      <c r="K87" s="874"/>
      <c r="L87" s="874"/>
      <c r="M87" s="874"/>
      <c r="N87" s="875"/>
    </row>
    <row r="88" spans="5:14" ht="9.75" customHeight="1" thickBot="1" x14ac:dyDescent="0.3">
      <c r="E88" s="876"/>
      <c r="F88" s="877"/>
      <c r="G88" s="877"/>
      <c r="H88" s="877"/>
      <c r="I88" s="877"/>
      <c r="J88" s="877"/>
      <c r="K88" s="877"/>
      <c r="L88" s="877"/>
      <c r="M88" s="877"/>
      <c r="N88" s="878"/>
    </row>
    <row r="89" spans="5:14" ht="21" customHeight="1" thickTop="1" x14ac:dyDescent="0.25"/>
    <row r="102" spans="5:15" ht="8.25" customHeight="1" x14ac:dyDescent="0.25"/>
    <row r="103" spans="5:15" ht="33" customHeight="1" thickBot="1" x14ac:dyDescent="0.3"/>
    <row r="104" spans="5:15" ht="30.75" customHeight="1" thickTop="1" thickBot="1" x14ac:dyDescent="0.3">
      <c r="E104" s="867" t="s">
        <v>1316</v>
      </c>
      <c r="F104" s="868"/>
      <c r="G104" s="868"/>
      <c r="H104" s="868"/>
      <c r="I104" s="868"/>
      <c r="J104" s="868"/>
      <c r="K104" s="868"/>
      <c r="L104" s="868"/>
      <c r="M104" s="868"/>
      <c r="N104" s="869"/>
      <c r="O104" s="534"/>
    </row>
    <row r="105" spans="5:15" ht="15.75" thickTop="1" x14ac:dyDescent="0.25"/>
    <row r="119" spans="5:15" ht="15.75" thickBot="1" x14ac:dyDescent="0.3"/>
    <row r="120" spans="5:15" ht="30" customHeight="1" thickTop="1" thickBot="1" x14ac:dyDescent="0.3">
      <c r="E120" s="867" t="s">
        <v>1303</v>
      </c>
      <c r="F120" s="868"/>
      <c r="G120" s="868"/>
      <c r="H120" s="868"/>
      <c r="I120" s="868"/>
      <c r="J120" s="868"/>
      <c r="K120" s="868"/>
      <c r="L120" s="868"/>
      <c r="M120" s="868"/>
      <c r="N120" s="869"/>
      <c r="O120" s="534"/>
    </row>
    <row r="121" spans="5:15" ht="15.75" thickTop="1" x14ac:dyDescent="0.25"/>
  </sheetData>
  <mergeCells count="10">
    <mergeCell ref="E104:N104"/>
    <mergeCell ref="E120:N120"/>
    <mergeCell ref="E86:N88"/>
    <mergeCell ref="E71:N72"/>
    <mergeCell ref="E52:N52"/>
    <mergeCell ref="A1:Q1"/>
    <mergeCell ref="E11:N11"/>
    <mergeCell ref="E18:N18"/>
    <mergeCell ref="E27:N27"/>
    <mergeCell ref="E36:N36"/>
  </mergeCells>
  <printOptions horizontalCentered="1"/>
  <pageMargins left="0.23622047244094491" right="0.23622047244094491" top="0.43307086614173229" bottom="0.47244094488188981" header="0.31496062992125984" footer="0.23622047244094491"/>
  <pageSetup paperSize="9" scale="53" orientation="portrait" r:id="rId1"/>
  <headerFooter>
    <oddFooter>&amp;R&amp;P /&amp;N</oddFooter>
  </headerFooter>
  <rowBreaks count="1" manualBreakCount="1">
    <brk id="38"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A235-4137-4B7F-8EA4-1435341C4938}">
  <dimension ref="B3:C62"/>
  <sheetViews>
    <sheetView topLeftCell="A38" workbookViewId="0">
      <selection activeCell="F63" sqref="F63"/>
    </sheetView>
  </sheetViews>
  <sheetFormatPr defaultRowHeight="15" x14ac:dyDescent="0.25"/>
  <cols>
    <col min="2" max="2" width="31.42578125" customWidth="1"/>
  </cols>
  <sheetData>
    <row r="3" spans="2:2" ht="16.5" thickBot="1" x14ac:dyDescent="0.3">
      <c r="B3" s="221" t="s">
        <v>53</v>
      </c>
    </row>
    <row r="4" spans="2:2" ht="15.75" customHeight="1" thickTop="1" x14ac:dyDescent="0.25">
      <c r="B4" s="165" t="s">
        <v>61</v>
      </c>
    </row>
    <row r="5" spans="2:2" ht="15" customHeight="1" x14ac:dyDescent="0.25">
      <c r="B5" s="63" t="s">
        <v>70</v>
      </c>
    </row>
    <row r="6" spans="2:2" x14ac:dyDescent="0.25">
      <c r="B6" s="63" t="s">
        <v>1018</v>
      </c>
    </row>
    <row r="7" spans="2:2" ht="15" customHeight="1" x14ac:dyDescent="0.25">
      <c r="B7" s="63" t="s">
        <v>84</v>
      </c>
    </row>
    <row r="8" spans="2:2" ht="15" customHeight="1" x14ac:dyDescent="0.25">
      <c r="B8" s="63" t="s">
        <v>96</v>
      </c>
    </row>
    <row r="9" spans="2:2" ht="15.75" customHeight="1" x14ac:dyDescent="0.25">
      <c r="B9" s="63" t="s">
        <v>104</v>
      </c>
    </row>
    <row r="10" spans="2:2" x14ac:dyDescent="0.25">
      <c r="B10" s="63" t="s">
        <v>108</v>
      </c>
    </row>
    <row r="11" spans="2:2" ht="15" customHeight="1" x14ac:dyDescent="0.25">
      <c r="B11" s="63" t="s">
        <v>117</v>
      </c>
    </row>
    <row r="12" spans="2:2" x14ac:dyDescent="0.25">
      <c r="B12" s="63" t="s">
        <v>121</v>
      </c>
    </row>
    <row r="13" spans="2:2" x14ac:dyDescent="0.25">
      <c r="B13" s="63" t="s">
        <v>123</v>
      </c>
    </row>
    <row r="14" spans="2:2" ht="15" customHeight="1" x14ac:dyDescent="0.25">
      <c r="B14" s="63" t="s">
        <v>130</v>
      </c>
    </row>
    <row r="15" spans="2:2" x14ac:dyDescent="0.25">
      <c r="B15" s="63" t="s">
        <v>144</v>
      </c>
    </row>
    <row r="16" spans="2:2" x14ac:dyDescent="0.25">
      <c r="B16" s="63" t="s">
        <v>147</v>
      </c>
    </row>
    <row r="17" spans="2:2" ht="15" customHeight="1" x14ac:dyDescent="0.25">
      <c r="B17" s="63" t="s">
        <v>158</v>
      </c>
    </row>
    <row r="18" spans="2:2" x14ac:dyDescent="0.25">
      <c r="B18" s="263" t="s">
        <v>1277</v>
      </c>
    </row>
    <row r="19" spans="2:2" x14ac:dyDescent="0.25">
      <c r="B19" s="64" t="s">
        <v>171</v>
      </c>
    </row>
    <row r="20" spans="2:2" ht="15.75" customHeight="1" x14ac:dyDescent="0.25">
      <c r="B20" s="537" t="s">
        <v>188</v>
      </c>
    </row>
    <row r="21" spans="2:2" ht="15.75" customHeight="1" x14ac:dyDescent="0.25">
      <c r="B21" s="63" t="s">
        <v>192</v>
      </c>
    </row>
    <row r="22" spans="2:2" x14ac:dyDescent="0.25">
      <c r="B22" s="63" t="s">
        <v>194</v>
      </c>
    </row>
    <row r="23" spans="2:2" x14ac:dyDescent="0.25">
      <c r="B23" s="63" t="s">
        <v>199</v>
      </c>
    </row>
    <row r="24" spans="2:2" x14ac:dyDescent="0.25">
      <c r="B24" s="63" t="s">
        <v>201</v>
      </c>
    </row>
    <row r="25" spans="2:2" x14ac:dyDescent="0.25">
      <c r="B25" s="63" t="s">
        <v>203</v>
      </c>
    </row>
    <row r="26" spans="2:2" x14ac:dyDescent="0.25">
      <c r="B26" s="63" t="s">
        <v>1061</v>
      </c>
    </row>
    <row r="27" spans="2:2" ht="15" customHeight="1" x14ac:dyDescent="0.25">
      <c r="B27" s="64" t="s">
        <v>210</v>
      </c>
    </row>
    <row r="28" spans="2:2" x14ac:dyDescent="0.25">
      <c r="B28" s="64" t="s">
        <v>1045</v>
      </c>
    </row>
    <row r="29" spans="2:2" x14ac:dyDescent="0.25">
      <c r="B29" s="64" t="s">
        <v>217</v>
      </c>
    </row>
    <row r="30" spans="2:2" ht="15" customHeight="1" x14ac:dyDescent="0.25">
      <c r="B30" s="64" t="s">
        <v>219</v>
      </c>
    </row>
    <row r="31" spans="2:2" x14ac:dyDescent="0.25">
      <c r="B31" s="64" t="s">
        <v>230</v>
      </c>
    </row>
    <row r="32" spans="2:2" x14ac:dyDescent="0.25">
      <c r="B32" s="64" t="s">
        <v>241</v>
      </c>
    </row>
    <row r="33" spans="2:3" x14ac:dyDescent="0.25">
      <c r="B33" s="64" t="s">
        <v>248</v>
      </c>
    </row>
    <row r="34" spans="2:3" ht="15" customHeight="1" x14ac:dyDescent="0.25">
      <c r="B34" s="64" t="s">
        <v>251</v>
      </c>
    </row>
    <row r="35" spans="2:3" x14ac:dyDescent="0.25">
      <c r="B35" s="64" t="s">
        <v>276</v>
      </c>
    </row>
    <row r="36" spans="2:3" ht="15" customHeight="1" x14ac:dyDescent="0.25">
      <c r="B36" s="64" t="s">
        <v>285</v>
      </c>
    </row>
    <row r="37" spans="2:3" ht="15.75" customHeight="1" x14ac:dyDescent="0.25">
      <c r="B37" s="64" t="s">
        <v>291</v>
      </c>
    </row>
    <row r="38" spans="2:3" ht="30" x14ac:dyDescent="0.25">
      <c r="B38" s="64" t="s">
        <v>294</v>
      </c>
    </row>
    <row r="39" spans="2:3" x14ac:dyDescent="0.25">
      <c r="B39" s="64" t="s">
        <v>312</v>
      </c>
    </row>
    <row r="40" spans="2:3" x14ac:dyDescent="0.25">
      <c r="B40" s="64" t="s">
        <v>316</v>
      </c>
    </row>
    <row r="41" spans="2:3" x14ac:dyDescent="0.25">
      <c r="B41" s="64" t="s">
        <v>1173</v>
      </c>
    </row>
    <row r="42" spans="2:3" ht="30" x14ac:dyDescent="0.25">
      <c r="B42" s="175" t="s">
        <v>321</v>
      </c>
    </row>
    <row r="43" spans="2:3" x14ac:dyDescent="0.25">
      <c r="B43" s="64" t="s">
        <v>336</v>
      </c>
    </row>
    <row r="44" spans="2:3" x14ac:dyDescent="0.25">
      <c r="B44" s="64" t="s">
        <v>1202</v>
      </c>
      <c r="C44" s="94" t="s">
        <v>971</v>
      </c>
    </row>
    <row r="48" spans="2:3" ht="15.75" x14ac:dyDescent="0.25">
      <c r="B48" s="252" t="s">
        <v>346</v>
      </c>
    </row>
    <row r="49" spans="2:3" ht="15" customHeight="1" x14ac:dyDescent="0.25">
      <c r="B49" s="127" t="s">
        <v>348</v>
      </c>
    </row>
    <row r="50" spans="2:3" x14ac:dyDescent="0.25">
      <c r="B50" s="126" t="s">
        <v>362</v>
      </c>
    </row>
    <row r="51" spans="2:3" ht="15" customHeight="1" x14ac:dyDescent="0.25">
      <c r="B51" s="126" t="s">
        <v>369</v>
      </c>
    </row>
    <row r="52" spans="2:3" x14ac:dyDescent="0.25">
      <c r="B52" s="63" t="s">
        <v>418</v>
      </c>
    </row>
    <row r="53" spans="2:3" ht="15" customHeight="1" x14ac:dyDescent="0.25">
      <c r="B53" s="126" t="s">
        <v>422</v>
      </c>
    </row>
    <row r="54" spans="2:3" x14ac:dyDescent="0.25">
      <c r="B54" s="127" t="s">
        <v>863</v>
      </c>
    </row>
    <row r="55" spans="2:3" ht="15" customHeight="1" x14ac:dyDescent="0.25">
      <c r="B55" s="126" t="s">
        <v>427</v>
      </c>
    </row>
    <row r="56" spans="2:3" ht="15" customHeight="1" x14ac:dyDescent="0.25">
      <c r="B56" s="497" t="s">
        <v>431</v>
      </c>
    </row>
    <row r="57" spans="2:3" x14ac:dyDescent="0.25">
      <c r="B57" s="63" t="s">
        <v>441</v>
      </c>
    </row>
    <row r="58" spans="2:3" x14ac:dyDescent="0.25">
      <c r="B58" s="128" t="s">
        <v>438</v>
      </c>
    </row>
    <row r="59" spans="2:3" x14ac:dyDescent="0.25">
      <c r="B59" s="126" t="s">
        <v>447</v>
      </c>
    </row>
    <row r="60" spans="2:3" x14ac:dyDescent="0.25">
      <c r="B60" s="128" t="s">
        <v>456</v>
      </c>
    </row>
    <row r="61" spans="2:3" x14ac:dyDescent="0.25">
      <c r="B61" s="487" t="s">
        <v>467</v>
      </c>
    </row>
    <row r="62" spans="2:3" ht="15" customHeight="1" x14ac:dyDescent="0.25">
      <c r="B62" s="364" t="s">
        <v>477</v>
      </c>
      <c r="C62" s="538" t="s">
        <v>1147</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503" customWidth="1"/>
    <col min="4" max="4" width="35.28515625" customWidth="1"/>
  </cols>
  <sheetData>
    <row r="2" spans="1:1" ht="16.5" thickBot="1" x14ac:dyDescent="0.3">
      <c r="A2" s="221" t="s">
        <v>53</v>
      </c>
    </row>
    <row r="3" spans="1:1" ht="15.75" thickTop="1" x14ac:dyDescent="0.25">
      <c r="A3" s="126" t="s">
        <v>59</v>
      </c>
    </row>
    <row r="4" spans="1:1" ht="15" customHeight="1" x14ac:dyDescent="0.25">
      <c r="A4" s="64" t="s">
        <v>171</v>
      </c>
    </row>
    <row r="5" spans="1:1" ht="15" customHeight="1" x14ac:dyDescent="0.25">
      <c r="A5" s="63" t="s">
        <v>121</v>
      </c>
    </row>
    <row r="6" spans="1:1" x14ac:dyDescent="0.25">
      <c r="A6" s="63" t="s">
        <v>130</v>
      </c>
    </row>
    <row r="7" spans="1:1" ht="15" customHeight="1" x14ac:dyDescent="0.25">
      <c r="A7" s="523" t="s">
        <v>1277</v>
      </c>
    </row>
    <row r="8" spans="1:1" ht="15" customHeight="1" x14ac:dyDescent="0.25">
      <c r="A8" s="128" t="s">
        <v>219</v>
      </c>
    </row>
    <row r="9" spans="1:1" x14ac:dyDescent="0.25">
      <c r="A9" s="63" t="s">
        <v>96</v>
      </c>
    </row>
    <row r="10" spans="1:1" x14ac:dyDescent="0.25">
      <c r="A10" s="128" t="s">
        <v>270</v>
      </c>
    </row>
    <row r="11" spans="1:1" ht="15" customHeight="1" x14ac:dyDescent="0.25">
      <c r="A11" s="126" t="s">
        <v>201</v>
      </c>
    </row>
    <row r="12" spans="1:1" x14ac:dyDescent="0.25">
      <c r="A12" s="63" t="s">
        <v>182</v>
      </c>
    </row>
    <row r="13" spans="1:1" x14ac:dyDescent="0.25">
      <c r="A13" s="63" t="s">
        <v>1218</v>
      </c>
    </row>
    <row r="14" spans="1:1" ht="15" customHeight="1" x14ac:dyDescent="0.25">
      <c r="A14" s="126" t="s">
        <v>147</v>
      </c>
    </row>
    <row r="15" spans="1:1" x14ac:dyDescent="0.25">
      <c r="A15" s="63" t="s">
        <v>104</v>
      </c>
    </row>
    <row r="16" spans="1:1" ht="15.75" customHeight="1" x14ac:dyDescent="0.25">
      <c r="A16" s="126" t="s">
        <v>61</v>
      </c>
    </row>
    <row r="17" spans="1:1" x14ac:dyDescent="0.25">
      <c r="A17" s="63" t="s">
        <v>70</v>
      </c>
    </row>
    <row r="18" spans="1:1" ht="15" customHeight="1" x14ac:dyDescent="0.25">
      <c r="A18" s="384" t="s">
        <v>210</v>
      </c>
    </row>
    <row r="19" spans="1:1" x14ac:dyDescent="0.25">
      <c r="A19" s="127" t="s">
        <v>84</v>
      </c>
    </row>
    <row r="20" spans="1:1" x14ac:dyDescent="0.25">
      <c r="A20" s="63" t="s">
        <v>1161</v>
      </c>
    </row>
    <row r="21" spans="1:1" ht="15" customHeight="1" x14ac:dyDescent="0.25">
      <c r="A21" s="126" t="s">
        <v>1018</v>
      </c>
    </row>
    <row r="22" spans="1:1" x14ac:dyDescent="0.25">
      <c r="A22" s="64" t="s">
        <v>1091</v>
      </c>
    </row>
    <row r="23" spans="1:1" x14ac:dyDescent="0.25">
      <c r="A23" s="127" t="s">
        <v>108</v>
      </c>
    </row>
    <row r="24" spans="1:1" x14ac:dyDescent="0.25">
      <c r="A24" s="63" t="s">
        <v>1004</v>
      </c>
    </row>
    <row r="25" spans="1:1" x14ac:dyDescent="0.25">
      <c r="A25" s="64" t="s">
        <v>251</v>
      </c>
    </row>
    <row r="26" spans="1:1" x14ac:dyDescent="0.25">
      <c r="A26" s="89" t="s">
        <v>199</v>
      </c>
    </row>
    <row r="27" spans="1:1" ht="15.75" customHeight="1" x14ac:dyDescent="0.25">
      <c r="A27" s="126" t="s">
        <v>144</v>
      </c>
    </row>
    <row r="28" spans="1:1" x14ac:dyDescent="0.25">
      <c r="A28" s="64" t="s">
        <v>1045</v>
      </c>
    </row>
    <row r="29" spans="1:1" x14ac:dyDescent="0.25">
      <c r="A29" s="64" t="s">
        <v>294</v>
      </c>
    </row>
    <row r="30" spans="1:1" ht="15" customHeight="1" x14ac:dyDescent="0.25">
      <c r="A30" s="128" t="s">
        <v>1256</v>
      </c>
    </row>
    <row r="31" spans="1:1" x14ac:dyDescent="0.25">
      <c r="A31" s="90" t="s">
        <v>217</v>
      </c>
    </row>
    <row r="32" spans="1:1" x14ac:dyDescent="0.25">
      <c r="A32" s="175" t="s">
        <v>321</v>
      </c>
    </row>
    <row r="33" spans="1:3" x14ac:dyDescent="0.25">
      <c r="A33" s="126" t="s">
        <v>136</v>
      </c>
    </row>
    <row r="34" spans="1:3" ht="15" customHeight="1" x14ac:dyDescent="0.25">
      <c r="A34" s="128" t="s">
        <v>285</v>
      </c>
    </row>
    <row r="35" spans="1:3" x14ac:dyDescent="0.25">
      <c r="A35" s="63" t="s">
        <v>117</v>
      </c>
    </row>
    <row r="36" spans="1:3" ht="15" customHeight="1" x14ac:dyDescent="0.25">
      <c r="A36" s="128" t="s">
        <v>316</v>
      </c>
    </row>
    <row r="37" spans="1:3" ht="15.75" customHeight="1" x14ac:dyDescent="0.25">
      <c r="A37" s="64" t="s">
        <v>291</v>
      </c>
    </row>
    <row r="38" spans="1:3" ht="15" customHeight="1" x14ac:dyDescent="0.25">
      <c r="A38" s="63" t="s">
        <v>194</v>
      </c>
    </row>
    <row r="39" spans="1:3" x14ac:dyDescent="0.25">
      <c r="A39" s="63" t="s">
        <v>205</v>
      </c>
    </row>
    <row r="40" spans="1:3" ht="15" customHeight="1" x14ac:dyDescent="0.25">
      <c r="A40" s="128" t="s">
        <v>241</v>
      </c>
    </row>
    <row r="41" spans="1:3" ht="15" customHeight="1" x14ac:dyDescent="0.25">
      <c r="A41" s="63" t="s">
        <v>203</v>
      </c>
    </row>
    <row r="42" spans="1:3" x14ac:dyDescent="0.25">
      <c r="A42" s="64" t="s">
        <v>248</v>
      </c>
    </row>
    <row r="43" spans="1:3" x14ac:dyDescent="0.25">
      <c r="A43" s="63" t="s">
        <v>123</v>
      </c>
    </row>
    <row r="44" spans="1:3" x14ac:dyDescent="0.25">
      <c r="A44" s="63" t="s">
        <v>158</v>
      </c>
      <c r="C44" s="94" t="s">
        <v>1278</v>
      </c>
    </row>
    <row r="48" spans="1:3" ht="15.75" x14ac:dyDescent="0.25">
      <c r="A48" s="252" t="s">
        <v>346</v>
      </c>
    </row>
    <row r="49" spans="1:3" ht="15" customHeight="1" x14ac:dyDescent="0.25">
      <c r="A49" s="127" t="s">
        <v>348</v>
      </c>
    </row>
    <row r="50" spans="1:3" ht="15.75" customHeight="1" x14ac:dyDescent="0.25">
      <c r="A50" s="126" t="s">
        <v>362</v>
      </c>
    </row>
    <row r="51" spans="1:3" ht="15.75" customHeight="1" x14ac:dyDescent="0.25">
      <c r="A51" s="126" t="s">
        <v>369</v>
      </c>
    </row>
    <row r="52" spans="1:3" ht="15.75" customHeight="1" x14ac:dyDescent="0.25">
      <c r="A52" s="423" t="s">
        <v>414</v>
      </c>
    </row>
    <row r="53" spans="1:3" x14ac:dyDescent="0.25">
      <c r="A53" s="63" t="s">
        <v>418</v>
      </c>
    </row>
    <row r="54" spans="1:3" x14ac:dyDescent="0.25">
      <c r="A54" s="63" t="s">
        <v>846</v>
      </c>
    </row>
    <row r="55" spans="1:3" ht="15" customHeight="1" x14ac:dyDescent="0.25">
      <c r="A55" s="126" t="s">
        <v>422</v>
      </c>
    </row>
    <row r="56" spans="1:3" ht="15" customHeight="1" x14ac:dyDescent="0.25">
      <c r="A56" s="126" t="s">
        <v>427</v>
      </c>
    </row>
    <row r="57" spans="1:3" x14ac:dyDescent="0.25">
      <c r="A57" s="63" t="s">
        <v>441</v>
      </c>
    </row>
    <row r="58" spans="1:3" ht="15" customHeight="1" x14ac:dyDescent="0.25">
      <c r="A58" s="128" t="s">
        <v>438</v>
      </c>
    </row>
    <row r="59" spans="1:3" ht="15.75" customHeight="1" x14ac:dyDescent="0.25">
      <c r="A59" s="126" t="s">
        <v>447</v>
      </c>
    </row>
    <row r="60" spans="1:3" ht="15" customHeight="1" x14ac:dyDescent="0.25">
      <c r="A60" s="126" t="s">
        <v>768</v>
      </c>
    </row>
    <row r="61" spans="1:3" x14ac:dyDescent="0.25">
      <c r="A61" s="128" t="s">
        <v>456</v>
      </c>
    </row>
    <row r="62" spans="1:3" x14ac:dyDescent="0.25">
      <c r="A62" s="487" t="s">
        <v>467</v>
      </c>
    </row>
    <row r="63" spans="1:3" ht="15" customHeight="1" x14ac:dyDescent="0.25">
      <c r="A63" s="364" t="s">
        <v>477</v>
      </c>
      <c r="C63" s="94" t="s">
        <v>1279</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21" t="s">
        <v>53</v>
      </c>
    </row>
    <row r="4" spans="2:2" ht="15.75" customHeight="1" thickTop="1" x14ac:dyDescent="0.25">
      <c r="B4" s="64" t="s">
        <v>171</v>
      </c>
    </row>
    <row r="5" spans="2:2" x14ac:dyDescent="0.25">
      <c r="B5" s="63" t="s">
        <v>121</v>
      </c>
    </row>
    <row r="6" spans="2:2" ht="15" customHeight="1" x14ac:dyDescent="0.25">
      <c r="B6" s="126" t="s">
        <v>130</v>
      </c>
    </row>
    <row r="7" spans="2:2" ht="15" customHeight="1" x14ac:dyDescent="0.25">
      <c r="B7" s="128" t="s">
        <v>219</v>
      </c>
    </row>
    <row r="8" spans="2:2" ht="15" customHeight="1" x14ac:dyDescent="0.25">
      <c r="B8" s="63" t="s">
        <v>96</v>
      </c>
    </row>
    <row r="9" spans="2:2" x14ac:dyDescent="0.25">
      <c r="B9" s="126" t="s">
        <v>201</v>
      </c>
    </row>
    <row r="10" spans="2:2" ht="15" customHeight="1" x14ac:dyDescent="0.25">
      <c r="B10" s="126" t="s">
        <v>182</v>
      </c>
    </row>
    <row r="11" spans="2:2" x14ac:dyDescent="0.25">
      <c r="B11" s="63" t="s">
        <v>147</v>
      </c>
    </row>
    <row r="12" spans="2:2" x14ac:dyDescent="0.25">
      <c r="B12" s="63" t="s">
        <v>104</v>
      </c>
    </row>
    <row r="13" spans="2:2" ht="15" customHeight="1" x14ac:dyDescent="0.25">
      <c r="B13" s="126" t="s">
        <v>61</v>
      </c>
    </row>
    <row r="14" spans="2:2" ht="15.75" customHeight="1" x14ac:dyDescent="0.25">
      <c r="B14" s="126" t="s">
        <v>70</v>
      </c>
    </row>
    <row r="15" spans="2:2" x14ac:dyDescent="0.25">
      <c r="B15" s="64" t="s">
        <v>210</v>
      </c>
    </row>
    <row r="16" spans="2:2" ht="15" customHeight="1" x14ac:dyDescent="0.25">
      <c r="B16" s="127" t="s">
        <v>84</v>
      </c>
    </row>
    <row r="17" spans="2:2" x14ac:dyDescent="0.25">
      <c r="B17" s="63" t="s">
        <v>108</v>
      </c>
    </row>
    <row r="18" spans="2:2" x14ac:dyDescent="0.25">
      <c r="B18" s="128" t="s">
        <v>251</v>
      </c>
    </row>
    <row r="19" spans="2:2" ht="15" customHeight="1" x14ac:dyDescent="0.25">
      <c r="B19" s="126" t="s">
        <v>199</v>
      </c>
    </row>
    <row r="20" spans="2:2" x14ac:dyDescent="0.25">
      <c r="B20" s="63" t="s">
        <v>144</v>
      </c>
    </row>
    <row r="21" spans="2:2" x14ac:dyDescent="0.25">
      <c r="B21" s="64" t="s">
        <v>276</v>
      </c>
    </row>
    <row r="22" spans="2:2" ht="17.25" customHeight="1" x14ac:dyDescent="0.25">
      <c r="B22" s="90" t="s">
        <v>294</v>
      </c>
    </row>
    <row r="23" spans="2:2" x14ac:dyDescent="0.25">
      <c r="B23" s="64" t="s">
        <v>217</v>
      </c>
    </row>
    <row r="24" spans="2:2" x14ac:dyDescent="0.25">
      <c r="B24" s="63" t="s">
        <v>192</v>
      </c>
    </row>
    <row r="25" spans="2:2" ht="15" customHeight="1" x14ac:dyDescent="0.25">
      <c r="B25" s="128" t="s">
        <v>285</v>
      </c>
    </row>
    <row r="26" spans="2:2" x14ac:dyDescent="0.25">
      <c r="B26" s="63" t="s">
        <v>117</v>
      </c>
    </row>
    <row r="27" spans="2:2" ht="15" customHeight="1" x14ac:dyDescent="0.25">
      <c r="B27" s="128" t="s">
        <v>316</v>
      </c>
    </row>
    <row r="28" spans="2:2" x14ac:dyDescent="0.25">
      <c r="B28" s="128" t="s">
        <v>291</v>
      </c>
    </row>
    <row r="29" spans="2:2" x14ac:dyDescent="0.25">
      <c r="B29" s="63" t="s">
        <v>194</v>
      </c>
    </row>
    <row r="30" spans="2:2" ht="15" customHeight="1" x14ac:dyDescent="0.25">
      <c r="B30" s="63" t="s">
        <v>205</v>
      </c>
    </row>
    <row r="31" spans="2:2" x14ac:dyDescent="0.25">
      <c r="B31" s="128" t="s">
        <v>241</v>
      </c>
    </row>
    <row r="32" spans="2:2" ht="15" customHeight="1" x14ac:dyDescent="0.25">
      <c r="B32" s="126" t="s">
        <v>203</v>
      </c>
    </row>
    <row r="33" spans="2:5" ht="15" customHeight="1" x14ac:dyDescent="0.25">
      <c r="B33" s="64" t="s">
        <v>248</v>
      </c>
    </row>
    <row r="34" spans="2:5" x14ac:dyDescent="0.25">
      <c r="B34" s="63" t="s">
        <v>123</v>
      </c>
    </row>
    <row r="35" spans="2:5" x14ac:dyDescent="0.25">
      <c r="B35" s="63" t="s">
        <v>158</v>
      </c>
      <c r="D35" s="94">
        <v>32</v>
      </c>
      <c r="E35" s="94" t="s">
        <v>975</v>
      </c>
    </row>
    <row r="39" spans="2:5" ht="15.75" x14ac:dyDescent="0.25">
      <c r="B39" s="252" t="s">
        <v>346</v>
      </c>
    </row>
    <row r="40" spans="2:5" ht="15" customHeight="1" x14ac:dyDescent="0.25">
      <c r="B40" s="507" t="s">
        <v>348</v>
      </c>
    </row>
    <row r="41" spans="2:5" ht="15.75" customHeight="1" x14ac:dyDescent="0.25">
      <c r="B41" s="151" t="s">
        <v>362</v>
      </c>
    </row>
    <row r="42" spans="2:5" ht="15" customHeight="1" x14ac:dyDescent="0.25">
      <c r="B42" s="151" t="s">
        <v>369</v>
      </c>
    </row>
    <row r="43" spans="2:5" ht="15" customHeight="1" x14ac:dyDescent="0.25">
      <c r="B43" s="151" t="s">
        <v>422</v>
      </c>
    </row>
    <row r="44" spans="2:5" ht="15" customHeight="1" x14ac:dyDescent="0.25">
      <c r="B44" s="508" t="s">
        <v>431</v>
      </c>
    </row>
    <row r="45" spans="2:5" x14ac:dyDescent="0.25">
      <c r="B45" s="155" t="s">
        <v>441</v>
      </c>
    </row>
    <row r="46" spans="2:5" ht="15" customHeight="1" x14ac:dyDescent="0.25">
      <c r="B46" s="153" t="s">
        <v>438</v>
      </c>
    </row>
    <row r="47" spans="2:5" ht="15.75" customHeight="1" x14ac:dyDescent="0.25">
      <c r="B47" s="151" t="s">
        <v>447</v>
      </c>
    </row>
    <row r="48" spans="2:5" x14ac:dyDescent="0.25">
      <c r="B48" s="153" t="s">
        <v>456</v>
      </c>
    </row>
    <row r="49" spans="2:5" ht="15.75" customHeight="1" x14ac:dyDescent="0.25">
      <c r="B49" s="509" t="s">
        <v>467</v>
      </c>
    </row>
    <row r="50" spans="2:5" ht="15" customHeight="1" x14ac:dyDescent="0.25">
      <c r="B50" s="510" t="s">
        <v>477</v>
      </c>
    </row>
    <row r="51" spans="2:5" x14ac:dyDescent="0.25">
      <c r="B51" s="510" t="s">
        <v>950</v>
      </c>
      <c r="D51" s="94">
        <v>12</v>
      </c>
      <c r="E51" s="94" t="s">
        <v>1082</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503" customWidth="1"/>
    <col min="3" max="3" width="11.5703125" customWidth="1"/>
    <col min="5" max="5" width="24.140625" customWidth="1"/>
  </cols>
  <sheetData>
    <row r="3" spans="1:1" ht="16.5" thickBot="1" x14ac:dyDescent="0.3">
      <c r="A3" s="221" t="s">
        <v>53</v>
      </c>
    </row>
    <row r="4" spans="1:1" ht="15.75" thickTop="1" x14ac:dyDescent="0.25">
      <c r="A4" s="63" t="s">
        <v>61</v>
      </c>
    </row>
    <row r="5" spans="1:1" x14ac:dyDescent="0.25">
      <c r="A5" s="63" t="s">
        <v>70</v>
      </c>
    </row>
    <row r="6" spans="1:1" x14ac:dyDescent="0.25">
      <c r="A6" s="63" t="s">
        <v>1018</v>
      </c>
    </row>
    <row r="7" spans="1:1" x14ac:dyDescent="0.25">
      <c r="A7" s="423" t="s">
        <v>1043</v>
      </c>
    </row>
    <row r="8" spans="1:1" x14ac:dyDescent="0.25">
      <c r="A8" s="126" t="s">
        <v>84</v>
      </c>
    </row>
    <row r="9" spans="1:1" x14ac:dyDescent="0.25">
      <c r="A9" s="126" t="s">
        <v>96</v>
      </c>
    </row>
    <row r="10" spans="1:1" x14ac:dyDescent="0.25">
      <c r="A10" s="63" t="s">
        <v>104</v>
      </c>
    </row>
    <row r="11" spans="1:1" x14ac:dyDescent="0.25">
      <c r="A11" s="126" t="s">
        <v>108</v>
      </c>
    </row>
    <row r="12" spans="1:1" x14ac:dyDescent="0.25">
      <c r="A12" s="126" t="s">
        <v>117</v>
      </c>
    </row>
    <row r="13" spans="1:1" x14ac:dyDescent="0.25">
      <c r="A13" s="63" t="s">
        <v>121</v>
      </c>
    </row>
    <row r="14" spans="1:1" x14ac:dyDescent="0.25">
      <c r="A14" s="63" t="s">
        <v>123</v>
      </c>
    </row>
    <row r="15" spans="1:1" x14ac:dyDescent="0.25">
      <c r="A15" s="126" t="s">
        <v>130</v>
      </c>
    </row>
    <row r="16" spans="1:1" x14ac:dyDescent="0.25">
      <c r="A16" s="126" t="s">
        <v>144</v>
      </c>
    </row>
    <row r="17" spans="1:1" x14ac:dyDescent="0.25">
      <c r="A17" s="63" t="s">
        <v>147</v>
      </c>
    </row>
    <row r="18" spans="1:1" x14ac:dyDescent="0.25">
      <c r="A18" s="126" t="s">
        <v>158</v>
      </c>
    </row>
    <row r="19" spans="1:1" x14ac:dyDescent="0.25">
      <c r="A19" s="64" t="s">
        <v>171</v>
      </c>
    </row>
    <row r="20" spans="1:1" x14ac:dyDescent="0.25">
      <c r="A20" s="126" t="s">
        <v>182</v>
      </c>
    </row>
    <row r="21" spans="1:1" x14ac:dyDescent="0.25">
      <c r="A21" s="127" t="s">
        <v>1218</v>
      </c>
    </row>
    <row r="22" spans="1:1" x14ac:dyDescent="0.25">
      <c r="A22" s="126" t="s">
        <v>192</v>
      </c>
    </row>
    <row r="23" spans="1:1" x14ac:dyDescent="0.25">
      <c r="A23" s="63" t="s">
        <v>194</v>
      </c>
    </row>
    <row r="24" spans="1:1" x14ac:dyDescent="0.25">
      <c r="A24" s="63" t="s">
        <v>199</v>
      </c>
    </row>
    <row r="25" spans="1:1" x14ac:dyDescent="0.25">
      <c r="A25" s="89" t="s">
        <v>201</v>
      </c>
    </row>
    <row r="26" spans="1:1" x14ac:dyDescent="0.25">
      <c r="A26" s="63" t="s">
        <v>203</v>
      </c>
    </row>
    <row r="27" spans="1:1" x14ac:dyDescent="0.25">
      <c r="A27" s="63" t="s">
        <v>205</v>
      </c>
    </row>
    <row r="28" spans="1:1" x14ac:dyDescent="0.25">
      <c r="A28" s="128" t="s">
        <v>210</v>
      </c>
    </row>
    <row r="29" spans="1:1" x14ac:dyDescent="0.25">
      <c r="A29" s="64" t="s">
        <v>217</v>
      </c>
    </row>
    <row r="30" spans="1:1" x14ac:dyDescent="0.25">
      <c r="A30" s="128" t="s">
        <v>219</v>
      </c>
    </row>
    <row r="31" spans="1:1" x14ac:dyDescent="0.25">
      <c r="A31" s="90" t="s">
        <v>1089</v>
      </c>
    </row>
    <row r="32" spans="1:1" x14ac:dyDescent="0.25">
      <c r="A32" s="64" t="s">
        <v>230</v>
      </c>
    </row>
    <row r="33" spans="1:3" x14ac:dyDescent="0.25">
      <c r="A33" s="153" t="s">
        <v>241</v>
      </c>
    </row>
    <row r="34" spans="1:3" x14ac:dyDescent="0.25">
      <c r="A34" s="64" t="s">
        <v>248</v>
      </c>
    </row>
    <row r="35" spans="1:3" x14ac:dyDescent="0.25">
      <c r="A35" s="64" t="s">
        <v>251</v>
      </c>
    </row>
    <row r="36" spans="1:3" x14ac:dyDescent="0.25">
      <c r="A36" s="64" t="s">
        <v>270</v>
      </c>
    </row>
    <row r="37" spans="1:3" x14ac:dyDescent="0.25">
      <c r="A37" s="128" t="s">
        <v>285</v>
      </c>
    </row>
    <row r="38" spans="1:3" x14ac:dyDescent="0.25">
      <c r="A38" s="64" t="s">
        <v>291</v>
      </c>
    </row>
    <row r="39" spans="1:3" ht="19.5" customHeight="1" x14ac:dyDescent="0.25">
      <c r="A39" s="64" t="s">
        <v>294</v>
      </c>
    </row>
    <row r="40" spans="1:3" x14ac:dyDescent="0.25">
      <c r="A40" s="90" t="s">
        <v>312</v>
      </c>
    </row>
    <row r="41" spans="1:3" x14ac:dyDescent="0.25">
      <c r="A41" s="64" t="s">
        <v>1173</v>
      </c>
    </row>
    <row r="42" spans="1:3" x14ac:dyDescent="0.25">
      <c r="A42" s="64" t="s">
        <v>1202</v>
      </c>
      <c r="C42" s="94" t="s">
        <v>1226</v>
      </c>
    </row>
    <row r="46" spans="1:3" ht="15" customHeight="1" x14ac:dyDescent="0.25">
      <c r="A46" s="252" t="s">
        <v>346</v>
      </c>
    </row>
    <row r="47" spans="1:3" x14ac:dyDescent="0.25">
      <c r="A47" s="364" t="s">
        <v>348</v>
      </c>
    </row>
    <row r="48" spans="1:3" ht="15" customHeight="1" x14ac:dyDescent="0.25">
      <c r="A48" s="364" t="s">
        <v>362</v>
      </c>
    </row>
    <row r="49" spans="1:3" x14ac:dyDescent="0.25">
      <c r="A49" s="364" t="s">
        <v>369</v>
      </c>
    </row>
    <row r="50" spans="1:3" ht="15" customHeight="1" x14ac:dyDescent="0.25">
      <c r="A50" s="364" t="s">
        <v>418</v>
      </c>
    </row>
    <row r="51" spans="1:3" ht="15" customHeight="1" x14ac:dyDescent="0.25">
      <c r="A51" s="364" t="s">
        <v>422</v>
      </c>
    </row>
    <row r="52" spans="1:3" x14ac:dyDescent="0.25">
      <c r="A52" s="364" t="s">
        <v>427</v>
      </c>
    </row>
    <row r="53" spans="1:3" ht="15" customHeight="1" x14ac:dyDescent="0.25">
      <c r="A53" s="364" t="s">
        <v>441</v>
      </c>
    </row>
    <row r="54" spans="1:3" x14ac:dyDescent="0.25">
      <c r="A54" s="365" t="s">
        <v>438</v>
      </c>
    </row>
    <row r="55" spans="1:3" ht="15" customHeight="1" x14ac:dyDescent="0.25">
      <c r="A55" s="364" t="s">
        <v>447</v>
      </c>
    </row>
    <row r="56" spans="1:3" x14ac:dyDescent="0.25">
      <c r="A56" s="364" t="s">
        <v>768</v>
      </c>
    </row>
    <row r="57" spans="1:3" x14ac:dyDescent="0.25">
      <c r="A57" s="365" t="s">
        <v>456</v>
      </c>
    </row>
    <row r="58" spans="1:3" ht="15" customHeight="1" x14ac:dyDescent="0.25">
      <c r="A58" s="366" t="s">
        <v>467</v>
      </c>
    </row>
    <row r="59" spans="1:3" x14ac:dyDescent="0.25">
      <c r="A59" s="364" t="s">
        <v>477</v>
      </c>
      <c r="C59" s="94" t="s">
        <v>1227</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12d2b935-5151-4c8e-9c60-cd98fbfd3007"/>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http://schemas.openxmlformats.org/package/2006/metadata/core-properties"/>
    <ds:schemaRef ds:uri="b5051e59-b8a1-430e-a2fb-c5d785e071c5"/>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40</vt:i4>
      </vt:variant>
      <vt:variant>
        <vt:lpstr>Intervalos Nomeados</vt:lpstr>
      </vt:variant>
      <vt:variant>
        <vt:i4>5</vt:i4>
      </vt:variant>
    </vt:vector>
  </HeadingPairs>
  <TitlesOfParts>
    <vt:vector size="45" baseType="lpstr">
      <vt:lpstr>Capa</vt:lpstr>
      <vt:lpstr>Relatório Sintético</vt:lpstr>
      <vt:lpstr>Relatório Analítico </vt:lpstr>
      <vt:lpstr>Entidades Cadastradas PAA</vt:lpstr>
      <vt:lpstr>Anexo Fotos</vt:lpstr>
      <vt:lpstr>Planilha35</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2026-01-15T12:39:21Z</cp:lastPrinted>
  <dcterms:created xsi:type="dcterms:W3CDTF">2019-08-19T14:05:31Z</dcterms:created>
  <dcterms:modified xsi:type="dcterms:W3CDTF">2026-01-15T14:19:21Z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