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EstaPastaDeTrabalho" defaultThemeVersion="166925"/>
  <mc:AlternateContent xmlns:mc="http://schemas.openxmlformats.org/markup-compatibility/2006">
    <mc:Choice Requires="x15">
      <x15ac:absPath xmlns:x15ac="http://schemas.microsoft.com/office/spreadsheetml/2010/11/ac" url="\\arquivos\DOC_CMCG\Transparência\Transparência 2025\Relatórios de Produção\"/>
    </mc:Choice>
  </mc:AlternateContent>
  <xr:revisionPtr revIDLastSave="0" documentId="8_{45FE40F6-1C71-4A8A-8C8C-039849C2BB33}" xr6:coauthVersionLast="47" xr6:coauthVersionMax="47" xr10:uidLastSave="{00000000-0000-0000-0000-000000000000}"/>
  <bookViews>
    <workbookView xWindow="28680" yWindow="-120" windowWidth="29040" windowHeight="15840" xr2:uid="{EFABB9DC-5991-4D8D-A3DE-51DB6262D340}"/>
  </bookViews>
  <sheets>
    <sheet name="capa" sheetId="3" r:id="rId1"/>
    <sheet name="Relatório" sheetId="2" r:id="rId2"/>
  </sheets>
  <definedNames>
    <definedName name="_xlnm.Print_Area" localSheetId="0">capa!$A$1:$N$31</definedName>
    <definedName name="_xlnm.Print_Area" localSheetId="1">Relatório!$A$1:$L$109</definedName>
    <definedName name="lista_de_consolidacoes">OFFSET(#REF!,0,0,COUNTA(#REF!),1)</definedName>
    <definedName name="lista_de_grupos">OFFSET(#REF!,0,0,COUNTA(#REF!),1)</definedName>
    <definedName name="lista_de_medidas">OFFSET(#REF!,0,0,COUNTA(#REF!),1)</definedName>
    <definedName name="lista_de_nomes">OFFSET(#REF!,0,1,1,COUNTA(#REF!)-1)</definedName>
    <definedName name="lista_de_unidades">OFFSET(#REF!,0,0,COUNTA(#REF!),1)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4" i="2" l="1"/>
  <c r="L24" i="2"/>
  <c r="L106" i="2"/>
  <c r="K106" i="2"/>
  <c r="L105" i="2"/>
  <c r="K105" i="2"/>
  <c r="L97" i="2"/>
  <c r="K97" i="2"/>
  <c r="L91" i="2"/>
  <c r="K91" i="2"/>
  <c r="L90" i="2"/>
  <c r="K90" i="2"/>
  <c r="K84" i="2"/>
  <c r="L78" i="2"/>
  <c r="K78" i="2"/>
  <c r="L72" i="2"/>
  <c r="K72" i="2"/>
  <c r="L63" i="2"/>
  <c r="K63" i="2"/>
  <c r="L57" i="2"/>
  <c r="K57" i="2"/>
  <c r="L51" i="2"/>
  <c r="K51" i="2"/>
  <c r="L50" i="2"/>
  <c r="K50" i="2"/>
  <c r="L49" i="2"/>
  <c r="K49" i="2"/>
  <c r="L43" i="2"/>
  <c r="K43" i="2"/>
  <c r="L35" i="2"/>
  <c r="K35" i="2"/>
  <c r="L34" i="2"/>
  <c r="K34" i="2"/>
  <c r="L33" i="2"/>
  <c r="K33" i="2"/>
  <c r="L32" i="2"/>
  <c r="K32" i="2"/>
  <c r="L18" i="2"/>
  <c r="K18" i="2"/>
  <c r="L17" i="2"/>
  <c r="L11" i="2"/>
  <c r="K11" i="2"/>
  <c r="L10" i="2"/>
  <c r="K10" i="2"/>
  <c r="L9" i="2"/>
  <c r="K9" i="2"/>
  <c r="L8" i="2"/>
  <c r="K8" i="2"/>
  <c r="K7" i="2"/>
  <c r="L7" i="2"/>
  <c r="K24" i="2" l="1"/>
  <c r="K17" i="2" l="1"/>
</calcChain>
</file>

<file path=xl/sharedStrings.xml><?xml version="1.0" encoding="utf-8"?>
<sst xmlns="http://schemas.openxmlformats.org/spreadsheetml/2006/main" count="307" uniqueCount="72">
  <si>
    <t>Eixo 1: Ações de Atendimento - Proteção Social Básica</t>
  </si>
  <si>
    <t xml:space="preserve"> Serviço de Convivência e Fortalecimento de Vínculos para a Pessoa Idosa</t>
  </si>
  <si>
    <t>Unidade (Nome)</t>
  </si>
  <si>
    <t>Especificação</t>
  </si>
  <si>
    <t>Medida</t>
  </si>
  <si>
    <t>Consolidação</t>
  </si>
  <si>
    <t>PREVISÃO</t>
  </si>
  <si>
    <t>REALIZADO</t>
  </si>
  <si>
    <t>Prev.</t>
  </si>
  <si>
    <t>Real.</t>
  </si>
  <si>
    <t xml:space="preserve">  Total</t>
  </si>
  <si>
    <t>Total</t>
  </si>
  <si>
    <t>Centro de Idosos Sagrada Família (CISF)
Nº de idosos atendidos no Centro de Convivência</t>
  </si>
  <si>
    <t>Usuários</t>
  </si>
  <si>
    <t>Média</t>
  </si>
  <si>
    <t>Centro de Idosos Vila Vida (CIVV)
Nº de idosos atendidos no Centro de Convivência</t>
  </si>
  <si>
    <t>Espaço Bem Viver I (EBV I)
Nº de idosos atendidos no Centro de Convivência</t>
  </si>
  <si>
    <t>Espaço Bem Viver II (EBV II)
Nº de idosos atendidos no Centro de Convivência</t>
  </si>
  <si>
    <t>Espaço Bem Viver III (EBV III)
Nº de idosos atendidos no Centro de Convivência</t>
  </si>
  <si>
    <t>Serviço de Convivência e Fortalecimento de Vínculos para Adolescentes e Jovens</t>
  </si>
  <si>
    <t>Programa Juventude Tecendo o Futuro (PJTF)
Nº de adolescentes atendidos no Centro de Convivência e nas Ações de Integração ao Mundo do Trabalho</t>
  </si>
  <si>
    <t>Programa Meninas de Luz (PML)
Nº de adolescentes e jovens atendidas</t>
  </si>
  <si>
    <t>Serviço de Proteção Social Básica no Domicílio para Pessoas com Deficiência e Idosas e em Situação de Vulnerabilidade e Risco Social</t>
  </si>
  <si>
    <t>Idosas e em Situação de Vulnerabilidade e Risco Social</t>
  </si>
  <si>
    <t>Gerência de Enfrentamento às Desproteções Sociais (GEDS)
Nº de ações socioassistenciais itinerantes de enfrentamento às desproteções sociais</t>
  </si>
  <si>
    <t>Ações</t>
  </si>
  <si>
    <t>Soma</t>
  </si>
  <si>
    <t xml:space="preserve"> Proteção Social Especial de Média Complexidade</t>
  </si>
  <si>
    <t xml:space="preserve"> Serviço de Proteção Social Especial de Média Complexidade para a Pessoa Idosa: Centro Dia</t>
  </si>
  <si>
    <t>Centro de Idosos Sagrada Família (CISF)
Nº de idosos atendidos no Centro Dia</t>
  </si>
  <si>
    <t>Centro de Idosos Vila Vida (CIVV)
Nº de idosos atendidos no Centro Dia</t>
  </si>
  <si>
    <t>Espaço Bem Viver I (EBV I)
Nº de idosos atendidos no Centro Dia</t>
  </si>
  <si>
    <t>Espaço Bem Viver II (EBV II)
Nº de idosos atendidos no Centro Dia</t>
  </si>
  <si>
    <t xml:space="preserve"> Proteção Social Especial de Alta Complexidade</t>
  </si>
  <si>
    <t>Serviço de Acolhimento Institucional: Modalidade Abrigo Institucional de Longa Permanência para Idosos</t>
  </si>
  <si>
    <t>Centro de Idosos Sagrada Família (CISF)
Nº de moradores na ILPI</t>
  </si>
  <si>
    <t>Serviço de Acolhimento Institucional: Modalidade Casa Lar</t>
  </si>
  <si>
    <t>Centro de Idosos Sagrada Família (CISF)
Nº de moradores nas Casas Lares</t>
  </si>
  <si>
    <t>Centro de Idosos Vila Vida (CIVV)
Nº de moradores nas Casas Lares</t>
  </si>
  <si>
    <t>Espaço Bem Viver III (EBV III)
Nº de moradores nas Casas Lares</t>
  </si>
  <si>
    <t>Serviço de Acolhimento Institucional Provisório: Modalidade Casa de Passagem</t>
  </si>
  <si>
    <t>Casa do Interior de Goiás (CIGO)
Nº de pessoas acolhidas do interior para tratamento médico em Goiânia</t>
  </si>
  <si>
    <t xml:space="preserve">Usuários </t>
  </si>
  <si>
    <t>Ações de Promoção da Integração ao Mercado de Trabalho</t>
  </si>
  <si>
    <t>Programa Universitário do Bem (PROBEM)
Nº de benefíciarios</t>
  </si>
  <si>
    <t>Benefícios</t>
  </si>
  <si>
    <t>Máximo</t>
  </si>
  <si>
    <r>
      <t xml:space="preserve">Retificação: </t>
    </r>
    <r>
      <rPr>
        <sz val="12"/>
        <color rgb="FF002060"/>
        <rFont val="Calibri"/>
        <family val="2"/>
        <scheme val="minor"/>
      </rPr>
      <t>O Programa Universitário do Bem (PROBEM) retificou os números de bolsas ativas no período de janeiro a março/2025. A variação de valores ocorre em razão de correções efetuadas ao longo do semestre, que refletem em pagamentos retroativos para os meses que já haviam sido fechados os lançamentos no sistema. As principais correções verificadas são: regularização de matrícula e correção de aproveitamento acadêmico encaminhados pelas Instituições de Ensino Superior; regularização da participação no Banco de Oportunidades; e efetivação tardia de renovação do benefício (quando da não realização dentro do prazo após, fundamentação via procedimento administrativo junto à Administração do Programa). A alteração nos números de bolsas ativas foram: Em janeiro, de 15.822 para 15.835; em fevereiro, de 15.648 para 15.662; em março, de 15.521 para 15.536</t>
    </r>
    <r>
      <rPr>
        <b/>
        <sz val="12"/>
        <color rgb="FF002060"/>
        <rFont val="Calibri"/>
        <family val="2"/>
        <scheme val="minor"/>
      </rPr>
      <t>.</t>
    </r>
  </si>
  <si>
    <t>Eixo 2: Ações de Assessoramento e Defesa e Garantia de Direitos</t>
  </si>
  <si>
    <t>Assessoramento - Político, Técnico, Administrativo e Financeiro às Entidades Sociais</t>
  </si>
  <si>
    <t>Gerência de  Voluntariado e Parcerias Sociais (GVPS)
Nº de entidades sociais assessoradas / capacitadas</t>
  </si>
  <si>
    <t>Entidade</t>
  </si>
  <si>
    <t>Assessoramento - Apoio às Entidades Sociais</t>
  </si>
  <si>
    <t>Gerência de Benefícios Sociais (GBS)
Nº de entidades sociais apoiadas</t>
  </si>
  <si>
    <t>Assessoramento - Político e Técnico, por meio da Mobilização e Instrumentalização dos Gestores Municipais, em parceria com o Gabinete de Políticas Sociais, para fortalecimento dos Equipamentos Públicos Sociais</t>
  </si>
  <si>
    <t>Gerência de Gestão Social e Avaliação (GGSA)
Nº de municípios atendidos</t>
  </si>
  <si>
    <t>Município</t>
  </si>
  <si>
    <t>Defesa e Garantia de Direitos</t>
  </si>
  <si>
    <t>Programa Restaurante do Bem (RB)
Nº de refeições servidas</t>
  </si>
  <si>
    <t>Refeição
 Servida</t>
  </si>
  <si>
    <t>Programa Banco de Alimentos (BA)
Nº de benefícios concedidos (Mix do Bem, desidratados e minimamente processados)</t>
  </si>
  <si>
    <t>Unidade</t>
  </si>
  <si>
    <t>Eixo 3: Benefícios Socioassistenciais</t>
  </si>
  <si>
    <t>Oferta de Benefícios Socioassistenciais: Apoio e Assistência às Pessoas com Deficiências, Idosas, Gestantes, Vítimas de Queimaduras, Crianças, Pessoas em Situação de Risco Social; Apoio com Ações e Benefícios Socioassistenciais nos Municípios atendidos por meio do OVG Perto de Você</t>
  </si>
  <si>
    <t>Atendimento</t>
  </si>
  <si>
    <t>Eixo 4: Outras Ações Sociais - Campanhas, Eventos de Promoção, Proteção e Inclusão Social</t>
  </si>
  <si>
    <t>Mobilização e Fortalecimento do Voluntariado e Parcerias Sociais</t>
  </si>
  <si>
    <t>Gerência de  Voluntariado e Parcerias Sociais (GVPS)
Nº de pessoas mobilizadas</t>
  </si>
  <si>
    <t>Usuário</t>
  </si>
  <si>
    <t>Gerência de  Voluntariado e Parcerias Sociais (GVPS)
Nº de ações de promoção do voluntariado e parcerias sociais</t>
  </si>
  <si>
    <t>Ação</t>
  </si>
  <si>
    <t>Informações mais detalhadas podem ser conferidas nos Relatórios Gerenciais Mensais, disponíveis em www.ovg.org.br / Acesso à Informação / Prestação de Contas / Relatórios Mensais e Anuais de Suas Ações e Atividades (https://www.ovg.org.br/site/?transparencia=2025-contrato-de-gestao-n-001-2011-sead-ovg).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</si>
</sst>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R$&quot;\ * #,##0.00_-;\-&quot;R$&quot;\ * #,##0.00_-;_-&quot;R$&quot;\ * &quot;-&quot;??_-;_-@_-"/>
    <numFmt numFmtId="43" formatCode="_-* #,##0.00_-;\-* #,##0.00_-;_-* &quot;-&quot;??_-;_-@_-"/>
    <numFmt numFmtId="164" formatCode="_-&quot;R$ &quot;* #,##0.00_-;&quot;-R$ &quot;* #,##0.00_-;_-&quot;R$ &quot;* \-??_-;_-@_-"/>
  </numFmts>
  <fonts count="22">
    <font>
      <sz val="11"/>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sz val="11"/>
      <color indexed="8"/>
      <name val="Calibri"/>
      <family val="2"/>
    </font>
    <font>
      <sz val="11"/>
      <color indexed="8"/>
      <name val="Calibri"/>
      <family val="2"/>
      <charset val="1"/>
    </font>
    <font>
      <sz val="10"/>
      <name val="Arial"/>
      <family val="2"/>
    </font>
    <font>
      <b/>
      <sz val="18"/>
      <color indexed="56"/>
      <name val="Cambria"/>
      <family val="2"/>
    </font>
    <font>
      <sz val="11"/>
      <color rgb="FF000000"/>
      <name val="Calibri"/>
      <family val="2"/>
      <charset val="1"/>
    </font>
    <font>
      <sz val="11"/>
      <color rgb="FF000000"/>
      <name val="Arial"/>
      <family val="2"/>
      <charset val="1"/>
    </font>
    <font>
      <sz val="10"/>
      <name val="Arial"/>
      <family val="2"/>
    </font>
    <font>
      <b/>
      <sz val="18"/>
      <color rgb="FFFFFFFF"/>
      <name val="Calibri"/>
      <family val="2"/>
    </font>
    <font>
      <sz val="12"/>
      <name val="Calibri"/>
      <family val="2"/>
      <scheme val="minor"/>
    </font>
    <font>
      <b/>
      <sz val="12"/>
      <color theme="0"/>
      <name val="Calibri"/>
      <family val="2"/>
      <scheme val="minor"/>
    </font>
    <font>
      <b/>
      <sz val="12"/>
      <color theme="1"/>
      <name val="Calibri"/>
      <family val="2"/>
      <scheme val="minor"/>
    </font>
    <font>
      <b/>
      <sz val="20"/>
      <color rgb="FFFFFFFF"/>
      <name val="Calibri"/>
      <family val="2"/>
    </font>
    <font>
      <b/>
      <sz val="12"/>
      <name val="Calibri"/>
      <family val="2"/>
      <scheme val="minor"/>
    </font>
    <font>
      <sz val="12"/>
      <color theme="0"/>
      <name val="Calibri"/>
      <family val="2"/>
      <scheme val="minor"/>
    </font>
    <font>
      <b/>
      <sz val="18"/>
      <color theme="0"/>
      <name val="Calibri"/>
      <family val="2"/>
      <scheme val="minor"/>
    </font>
    <font>
      <b/>
      <sz val="20"/>
      <color theme="0"/>
      <name val="Calibri"/>
      <family val="2"/>
      <scheme val="minor"/>
    </font>
    <font>
      <b/>
      <sz val="12"/>
      <color rgb="FF002060"/>
      <name val="Calibri"/>
      <family val="2"/>
      <scheme val="minor"/>
    </font>
    <font>
      <sz val="12"/>
      <color rgb="FF00206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ECDEE8"/>
        <bgColor indexed="64"/>
      </patternFill>
    </fill>
    <fill>
      <patternFill patternType="solid">
        <fgColor rgb="FF604A7B"/>
        <bgColor indexed="64"/>
      </patternFill>
    </fill>
    <fill>
      <patternFill patternType="solid">
        <fgColor rgb="FF8D75AB"/>
        <bgColor indexed="64"/>
      </patternFill>
    </fill>
    <fill>
      <patternFill patternType="solid">
        <fgColor theme="2" tint="-9.9978637043366805E-2"/>
        <bgColor indexed="64"/>
      </patternFill>
    </fill>
    <fill>
      <patternFill patternType="solid">
        <fgColor rgb="FFEFE5F7"/>
        <bgColor indexed="64"/>
      </patternFill>
    </fill>
  </fills>
  <borders count="23">
    <border>
      <left/>
      <right/>
      <top/>
      <bottom/>
      <diagonal/>
    </border>
    <border>
      <left style="thin">
        <color rgb="FF002060"/>
      </left>
      <right style="thin">
        <color rgb="FF002060"/>
      </right>
      <top style="thin">
        <color rgb="FF002060"/>
      </top>
      <bottom style="thin">
        <color rgb="FF002060"/>
      </bottom>
      <diagonal/>
    </border>
    <border>
      <left/>
      <right/>
      <top/>
      <bottom style="thin">
        <color rgb="FF002060"/>
      </bottom>
      <diagonal/>
    </border>
    <border>
      <left/>
      <right/>
      <top style="thin">
        <color rgb="FF002060"/>
      </top>
      <bottom/>
      <diagonal/>
    </border>
    <border>
      <left style="thin">
        <color rgb="FF002060"/>
      </left>
      <right style="thin">
        <color rgb="FF002060"/>
      </right>
      <top/>
      <bottom style="thin">
        <color rgb="FF002060"/>
      </bottom>
      <diagonal/>
    </border>
    <border>
      <left/>
      <right/>
      <top style="thin">
        <color theme="4" tint="-0.499984740745262"/>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top/>
      <bottom/>
      <diagonal/>
    </border>
    <border>
      <left/>
      <right style="thin">
        <color rgb="FF002060"/>
      </right>
      <top/>
      <bottom/>
      <diagonal/>
    </border>
    <border>
      <left style="thin">
        <color rgb="FF002060"/>
      </left>
      <right/>
      <top style="thin">
        <color rgb="FF002060"/>
      </top>
      <bottom/>
      <diagonal/>
    </border>
    <border>
      <left/>
      <right style="thin">
        <color rgb="FF002060"/>
      </right>
      <top style="thin">
        <color rgb="FF002060"/>
      </top>
      <bottom/>
      <diagonal/>
    </border>
    <border>
      <left style="thin">
        <color rgb="FF002060"/>
      </left>
      <right/>
      <top/>
      <bottom style="thin">
        <color rgb="FF002060"/>
      </bottom>
      <diagonal/>
    </border>
    <border>
      <left/>
      <right style="thin">
        <color rgb="FF002060"/>
      </right>
      <top/>
      <bottom style="thin">
        <color rgb="FF002060"/>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2060"/>
      </left>
      <right/>
      <top/>
      <bottom style="thin">
        <color auto="1"/>
      </bottom>
      <diagonal/>
    </border>
  </borders>
  <cellStyleXfs count="75">
    <xf numFmtId="0" fontId="0" fillId="0" borderId="0"/>
    <xf numFmtId="0" fontId="4" fillId="0" borderId="0"/>
    <xf numFmtId="0" fontId="5" fillId="0" borderId="0"/>
    <xf numFmtId="0" fontId="4" fillId="0" borderId="0"/>
    <xf numFmtId="44" fontId="6" fillId="0" borderId="0" applyFill="0" applyBorder="0" applyAlignment="0" applyProtection="0"/>
    <xf numFmtId="164" fontId="8" fillId="0" borderId="0"/>
    <xf numFmtId="44" fontId="6" fillId="0" borderId="0" applyFont="0" applyFill="0" applyBorder="0" applyAlignment="0" applyProtection="0"/>
    <xf numFmtId="44" fontId="6" fillId="0" borderId="0" applyFont="0" applyFill="0" applyBorder="0" applyAlignment="0" applyProtection="0"/>
    <xf numFmtId="164" fontId="8" fillId="0" borderId="0"/>
    <xf numFmtId="44" fontId="6"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0" fontId="8" fillId="0" borderId="0"/>
    <xf numFmtId="0" fontId="5" fillId="0" borderId="0"/>
    <xf numFmtId="0" fontId="3" fillId="0" borderId="0"/>
    <xf numFmtId="9" fontId="3" fillId="0" borderId="0" applyFont="0" applyFill="0" applyBorder="0" applyAlignment="0" applyProtection="0"/>
    <xf numFmtId="0" fontId="7" fillId="0" borderId="0"/>
    <xf numFmtId="43" fontId="6" fillId="0" borderId="0" applyFill="0" applyBorder="0" applyAlignment="0" applyProtection="0"/>
    <xf numFmtId="43" fontId="6" fillId="0" borderId="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3" fillId="0" borderId="0" applyFont="0" applyFill="0" applyBorder="0" applyAlignment="0" applyProtection="0"/>
    <xf numFmtId="0" fontId="3" fillId="0" borderId="0"/>
    <xf numFmtId="0" fontId="9" fillId="0" borderId="0"/>
    <xf numFmtId="0" fontId="8" fillId="0" borderId="0"/>
    <xf numFmtId="44" fontId="6"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0"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109">
    <xf numFmtId="0" fontId="0" fillId="0" borderId="0" xfId="0"/>
    <xf numFmtId="0" fontId="0" fillId="0" borderId="0" xfId="0" applyAlignment="1">
      <alignment horizontal="center"/>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0" fillId="2" borderId="0" xfId="0" applyFill="1"/>
    <xf numFmtId="0" fontId="13" fillId="4" borderId="2" xfId="0" applyFont="1" applyFill="1" applyBorder="1" applyAlignment="1">
      <alignment horizontal="center"/>
    </xf>
    <xf numFmtId="0" fontId="2" fillId="0" borderId="0" xfId="0" applyFont="1" applyAlignment="1">
      <alignment vertical="center"/>
    </xf>
    <xf numFmtId="0" fontId="14" fillId="5" borderId="2" xfId="0" applyFont="1" applyFill="1" applyBorder="1" applyAlignment="1">
      <alignment horizontal="center"/>
    </xf>
    <xf numFmtId="0" fontId="14" fillId="3" borderId="2" xfId="0" applyFont="1" applyFill="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4" fillId="0" borderId="0" xfId="0" applyFont="1"/>
    <xf numFmtId="0" fontId="1" fillId="2" borderId="1" xfId="0" applyFont="1" applyFill="1" applyBorder="1" applyAlignment="1">
      <alignment horizontal="center" vertical="center"/>
    </xf>
    <xf numFmtId="0" fontId="12" fillId="0" borderId="1" xfId="0" applyFont="1" applyBorder="1" applyAlignment="1">
      <alignment horizontal="center" vertical="center"/>
    </xf>
    <xf numFmtId="0" fontId="17" fillId="2" borderId="7" xfId="0" applyFont="1" applyFill="1" applyBorder="1" applyAlignment="1">
      <alignment horizontal="left" vertical="center" wrapText="1"/>
    </xf>
    <xf numFmtId="0" fontId="17" fillId="2" borderId="7" xfId="0" applyFont="1" applyFill="1" applyBorder="1" applyAlignment="1">
      <alignment horizontal="center" vertical="center"/>
    </xf>
    <xf numFmtId="3" fontId="17" fillId="2" borderId="7" xfId="0" applyNumberFormat="1" applyFont="1" applyFill="1" applyBorder="1" applyAlignment="1">
      <alignment horizontal="center" vertical="center"/>
    </xf>
    <xf numFmtId="0" fontId="0" fillId="2" borderId="0" xfId="0" applyFill="1" applyAlignment="1">
      <alignment vertical="center"/>
    </xf>
    <xf numFmtId="3" fontId="17" fillId="3" borderId="7" xfId="0" applyNumberFormat="1" applyFont="1" applyFill="1" applyBorder="1" applyAlignment="1">
      <alignment horizontal="center" vertical="center"/>
    </xf>
    <xf numFmtId="0" fontId="17" fillId="2" borderId="7" xfId="0" applyFont="1" applyFill="1" applyBorder="1" applyAlignment="1">
      <alignment horizontal="justify" vertical="center" wrapText="1"/>
    </xf>
    <xf numFmtId="0" fontId="13" fillId="4" borderId="3" xfId="0" applyFont="1" applyFill="1" applyBorder="1" applyAlignment="1">
      <alignment horizontal="center"/>
    </xf>
    <xf numFmtId="0" fontId="1" fillId="0" borderId="4" xfId="0" applyFont="1" applyBorder="1" applyAlignment="1">
      <alignment horizontal="center" vertical="center"/>
    </xf>
    <xf numFmtId="0" fontId="13" fillId="4" borderId="16" xfId="0" applyFont="1" applyFill="1" applyBorder="1" applyAlignment="1">
      <alignment horizontal="center"/>
    </xf>
    <xf numFmtId="0" fontId="14" fillId="5" borderId="17" xfId="0" applyFont="1" applyFill="1" applyBorder="1" applyAlignment="1">
      <alignment horizontal="center"/>
    </xf>
    <xf numFmtId="0" fontId="14" fillId="3" borderId="17" xfId="0" applyFont="1" applyFill="1" applyBorder="1" applyAlignment="1">
      <alignment horizontal="center"/>
    </xf>
    <xf numFmtId="0" fontId="13" fillId="4" borderId="17" xfId="0" applyFont="1" applyFill="1" applyBorder="1" applyAlignment="1">
      <alignment horizontal="center"/>
    </xf>
    <xf numFmtId="0" fontId="13" fillId="4" borderId="12" xfId="0" applyFont="1" applyFill="1" applyBorder="1" applyAlignment="1">
      <alignment horizontal="center"/>
    </xf>
    <xf numFmtId="0" fontId="13" fillId="4" borderId="14" xfId="0" applyFont="1" applyFill="1" applyBorder="1" applyAlignment="1">
      <alignment horizontal="center"/>
    </xf>
    <xf numFmtId="0" fontId="13" fillId="4" borderId="19" xfId="0" applyFont="1" applyFill="1" applyBorder="1" applyAlignment="1">
      <alignment horizontal="center"/>
    </xf>
    <xf numFmtId="0" fontId="13" fillId="4" borderId="21" xfId="0" applyFont="1" applyFill="1" applyBorder="1" applyAlignment="1">
      <alignment horizontal="center"/>
    </xf>
    <xf numFmtId="0" fontId="1" fillId="3" borderId="7" xfId="0" applyFont="1" applyFill="1" applyBorder="1" applyAlignment="1">
      <alignment horizontal="justify" vertical="center" wrapText="1"/>
    </xf>
    <xf numFmtId="0" fontId="1" fillId="3" borderId="7" xfId="0" applyFont="1" applyFill="1" applyBorder="1" applyAlignment="1">
      <alignment horizontal="center" vertical="center"/>
    </xf>
    <xf numFmtId="0" fontId="1" fillId="3" borderId="7"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0" xfId="0" applyFont="1" applyFill="1" applyAlignment="1">
      <alignment horizontal="center" vertical="center"/>
    </xf>
    <xf numFmtId="0" fontId="0" fillId="3" borderId="0" xfId="0" applyFill="1" applyAlignment="1">
      <alignment horizontal="center" vertical="center" wrapText="1"/>
    </xf>
    <xf numFmtId="0" fontId="12" fillId="2" borderId="1" xfId="0" applyFont="1" applyFill="1" applyBorder="1" applyAlignment="1">
      <alignment horizontal="center" vertical="center"/>
    </xf>
    <xf numFmtId="0" fontId="1" fillId="3" borderId="0" xfId="0" applyFont="1" applyFill="1" applyAlignment="1">
      <alignment horizontal="justify" vertical="center" wrapText="1"/>
    </xf>
    <xf numFmtId="0" fontId="1" fillId="3" borderId="2" xfId="0" applyFont="1" applyFill="1" applyBorder="1" applyAlignment="1">
      <alignment horizontal="justify" vertical="center" wrapText="1"/>
    </xf>
    <xf numFmtId="0" fontId="17" fillId="3" borderId="7" xfId="0" applyFont="1" applyFill="1" applyBorder="1" applyAlignment="1">
      <alignment horizontal="center" vertical="center" wrapText="1"/>
    </xf>
    <xf numFmtId="0" fontId="17" fillId="3" borderId="7" xfId="0" applyFont="1" applyFill="1" applyBorder="1" applyAlignment="1">
      <alignment horizontal="left" vertical="center" wrapText="1"/>
    </xf>
    <xf numFmtId="0" fontId="11" fillId="3" borderId="0" xfId="0" applyFont="1" applyFill="1" applyAlignment="1">
      <alignment horizontal="center" vertical="center" wrapText="1" readingOrder="1"/>
    </xf>
    <xf numFmtId="0" fontId="1" fillId="3" borderId="7" xfId="0" applyFont="1" applyFill="1" applyBorder="1" applyAlignment="1">
      <alignment horizontal="center" vertical="center" wrapText="1"/>
    </xf>
    <xf numFmtId="0" fontId="17" fillId="3" borderId="7" xfId="0" applyFont="1" applyFill="1" applyBorder="1" applyAlignment="1">
      <alignment horizontal="center" vertical="center"/>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xf>
    <xf numFmtId="0" fontId="1" fillId="3" borderId="3" xfId="0" applyFont="1" applyFill="1" applyBorder="1" applyAlignment="1">
      <alignment horizontal="justify"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18" fillId="4" borderId="0" xfId="0" applyFont="1" applyFill="1" applyAlignment="1">
      <alignment horizontal="center" vertical="center" wrapText="1"/>
    </xf>
    <xf numFmtId="0" fontId="17" fillId="3" borderId="9"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10" xfId="0" applyFont="1" applyFill="1" applyBorder="1" applyAlignment="1">
      <alignment horizontal="center" vertical="center" wrapText="1"/>
    </xf>
    <xf numFmtId="0" fontId="1" fillId="0" borderId="6" xfId="0" applyFont="1" applyBorder="1" applyAlignment="1">
      <alignment horizontal="justify" vertical="center" wrapText="1"/>
    </xf>
    <xf numFmtId="0" fontId="18" fillId="4" borderId="6"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0" xfId="0" applyFont="1" applyFill="1" applyAlignment="1">
      <alignment horizontal="center" vertical="center" wrapText="1"/>
    </xf>
    <xf numFmtId="0" fontId="19"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xf>
    <xf numFmtId="0" fontId="13" fillId="4" borderId="2" xfId="0" applyFont="1" applyFill="1" applyBorder="1" applyAlignment="1">
      <alignment horizontal="center" vertical="center"/>
    </xf>
    <xf numFmtId="17" fontId="13" fillId="4" borderId="3" xfId="0" applyNumberFormat="1" applyFont="1" applyFill="1" applyBorder="1" applyAlignment="1">
      <alignment horizontal="center"/>
    </xf>
    <xf numFmtId="0" fontId="12" fillId="0" borderId="0" xfId="0" applyFont="1" applyAlignment="1">
      <alignment horizontal="justify" vertical="center" wrapText="1"/>
    </xf>
    <xf numFmtId="0" fontId="12" fillId="0" borderId="5" xfId="0" applyFont="1" applyBorder="1" applyAlignment="1">
      <alignment horizontal="justify" vertical="center" wrapText="1"/>
    </xf>
    <xf numFmtId="0" fontId="0" fillId="3" borderId="0" xfId="0" applyFill="1" applyAlignment="1">
      <alignment horizontal="center" vertical="center" wrapText="1"/>
    </xf>
    <xf numFmtId="0" fontId="0" fillId="2" borderId="0" xfId="0" applyFill="1" applyAlignment="1">
      <alignment horizontal="justify" vertical="center" wrapText="1"/>
    </xf>
    <xf numFmtId="0" fontId="13" fillId="4" borderId="18"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xf numFmtId="17" fontId="13" fillId="4" borderId="16" xfId="0" applyNumberFormat="1" applyFont="1" applyFill="1" applyBorder="1" applyAlignment="1">
      <alignment horizontal="center"/>
    </xf>
    <xf numFmtId="0" fontId="18" fillId="4" borderId="9"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 fillId="0" borderId="13" xfId="0" applyFont="1" applyBorder="1" applyAlignment="1">
      <alignment horizontal="left" vertical="center" wrapText="1"/>
    </xf>
    <xf numFmtId="0" fontId="15" fillId="4" borderId="0" xfId="0" applyFont="1" applyFill="1" applyAlignment="1">
      <alignment horizontal="center" vertical="center" wrapText="1" readingOrder="1"/>
    </xf>
    <xf numFmtId="0" fontId="11" fillId="4" borderId="0" xfId="0" applyFont="1" applyFill="1" applyAlignment="1">
      <alignment horizontal="center" vertical="center" wrapText="1" readingOrder="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6" fillId="2" borderId="3" xfId="0" applyFont="1" applyFill="1" applyBorder="1" applyAlignment="1">
      <alignment horizontal="justify" vertical="top" wrapText="1"/>
    </xf>
    <xf numFmtId="0" fontId="12" fillId="2" borderId="3" xfId="0" applyFont="1" applyFill="1" applyBorder="1" applyAlignment="1">
      <alignment horizontal="justify" vertical="top" wrapText="1"/>
    </xf>
    <xf numFmtId="0" fontId="11" fillId="3" borderId="0" xfId="0" applyFont="1" applyFill="1" applyAlignment="1">
      <alignment horizontal="center" vertical="center" wrapText="1" readingOrder="1"/>
    </xf>
    <xf numFmtId="0" fontId="20" fillId="7" borderId="6" xfId="0" applyFont="1" applyFill="1" applyBorder="1" applyAlignment="1">
      <alignment horizontal="justify" vertical="center" wrapText="1"/>
    </xf>
    <xf numFmtId="0" fontId="1" fillId="7" borderId="7" xfId="0" applyFont="1" applyFill="1" applyBorder="1" applyAlignment="1">
      <alignment horizontal="justify" vertical="center" wrapText="1"/>
    </xf>
    <xf numFmtId="0" fontId="1" fillId="7" borderId="8" xfId="0" applyFont="1" applyFill="1" applyBorder="1" applyAlignment="1">
      <alignment horizontal="justify" vertical="center" wrapText="1"/>
    </xf>
    <xf numFmtId="0" fontId="18" fillId="4" borderId="15" xfId="0" applyFont="1" applyFill="1" applyBorder="1" applyAlignment="1">
      <alignment horizontal="center" vertical="center" wrapText="1"/>
    </xf>
    <xf numFmtId="0" fontId="1" fillId="0" borderId="14" xfId="0" applyFont="1" applyBorder="1" applyAlignment="1">
      <alignment horizontal="left" vertical="center" wrapText="1"/>
    </xf>
    <xf numFmtId="0" fontId="18" fillId="3" borderId="22"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7" xfId="0" applyFont="1" applyFill="1" applyBorder="1" applyAlignment="1">
      <alignment horizontal="center" vertical="center"/>
    </xf>
    <xf numFmtId="0" fontId="1" fillId="0" borderId="8" xfId="0" applyFont="1" applyBorder="1" applyAlignment="1">
      <alignment horizontal="justify" vertical="center" wrapText="1"/>
    </xf>
    <xf numFmtId="3" fontId="1" fillId="5" borderId="1" xfId="0" applyNumberFormat="1" applyFont="1" applyFill="1" applyBorder="1" applyAlignment="1">
      <alignment horizontal="center" vertical="center"/>
    </xf>
    <xf numFmtId="3" fontId="1" fillId="3" borderId="1" xfId="0" applyNumberFormat="1" applyFont="1" applyFill="1" applyBorder="1" applyAlignment="1">
      <alignment horizontal="center" vertical="center"/>
    </xf>
    <xf numFmtId="3" fontId="1" fillId="3" borderId="7" xfId="0" applyNumberFormat="1" applyFont="1" applyFill="1" applyBorder="1" applyAlignment="1">
      <alignment horizontal="center" vertical="center"/>
    </xf>
    <xf numFmtId="3" fontId="1" fillId="3" borderId="3" xfId="0" applyNumberFormat="1" applyFont="1" applyFill="1" applyBorder="1" applyAlignment="1">
      <alignment horizontal="center" vertical="center"/>
    </xf>
    <xf numFmtId="3" fontId="1" fillId="6" borderId="1" xfId="0" applyNumberFormat="1" applyFont="1" applyFill="1" applyBorder="1" applyAlignment="1">
      <alignment horizontal="center" vertical="center"/>
    </xf>
    <xf numFmtId="3" fontId="1" fillId="5" borderId="4" xfId="0" applyNumberFormat="1" applyFont="1" applyFill="1" applyBorder="1" applyAlignment="1">
      <alignment horizontal="center" vertical="center"/>
    </xf>
    <xf numFmtId="3" fontId="1" fillId="3" borderId="4" xfId="0" applyNumberFormat="1" applyFont="1" applyFill="1" applyBorder="1" applyAlignment="1">
      <alignment horizontal="center" vertical="center"/>
    </xf>
    <xf numFmtId="0" fontId="1" fillId="3" borderId="0" xfId="0" applyFont="1" applyFill="1" applyAlignment="1">
      <alignment horizontal="left" vertical="center" wrapText="1"/>
    </xf>
    <xf numFmtId="3" fontId="1" fillId="3" borderId="0" xfId="0" applyNumberFormat="1" applyFont="1" applyFill="1" applyAlignment="1">
      <alignment horizontal="center" vertical="center"/>
    </xf>
  </cellXfs>
  <cellStyles count="75">
    <cellStyle name="Excel Built-in Normal" xfId="3" xr:uid="{46D77AB9-15FD-4810-ADD6-9B4A60E82663}"/>
    <cellStyle name="Moeda 10" xfId="48" xr:uid="{E4FF3967-2524-4532-B4A1-9344A5101622}"/>
    <cellStyle name="Moeda 11" xfId="49" xr:uid="{169F9B3B-AC80-4CAF-8196-6BDC818746AC}"/>
    <cellStyle name="Moeda 2" xfId="5" xr:uid="{59E5C9EB-E698-4B45-9D65-CD26673A0224}"/>
    <cellStyle name="Moeda 2 2" xfId="6" xr:uid="{700D601A-CB8F-44EB-BB58-88A41B563423}"/>
    <cellStyle name="Moeda 2 2 2" xfId="32" xr:uid="{4B5028D8-012F-49A9-966A-644EA7E735FD}"/>
    <cellStyle name="Moeda 2 2 2 2" xfId="51" xr:uid="{4F623D79-CEFC-4602-8B0D-1CCAD69DE706}"/>
    <cellStyle name="Moeda 2 2 3" xfId="50" xr:uid="{BAB85659-E453-4963-B5EC-87AC39A46159}"/>
    <cellStyle name="Moeda 2 3" xfId="7" xr:uid="{AEADCB1B-FE50-4285-9D28-7B84CFBB982E}"/>
    <cellStyle name="Moeda 2 3 2" xfId="33" xr:uid="{3AEED17C-AE53-4595-9BA7-ECBCF6981914}"/>
    <cellStyle name="Moeda 2 3 2 2" xfId="53" xr:uid="{0CEC9D5E-562E-43E1-9A69-E57F6BBB148B}"/>
    <cellStyle name="Moeda 2 3 3" xfId="52" xr:uid="{B4C9AB0C-E8DA-4919-A010-C9781683073B}"/>
    <cellStyle name="Moeda 2 4" xfId="8" xr:uid="{11C9348F-DA3C-40D2-9847-CA7AF162FC26}"/>
    <cellStyle name="Moeda 2 5" xfId="9" xr:uid="{B1AE78AA-C911-401E-9778-F0F2F2C7A36D}"/>
    <cellStyle name="Moeda 2 5 2" xfId="34" xr:uid="{ABCFAE0C-D36B-402F-8B6D-00788AB85D5E}"/>
    <cellStyle name="Moeda 2 5 2 2" xfId="55" xr:uid="{45BA8047-A944-401F-8335-E7486077B930}"/>
    <cellStyle name="Moeda 2 5 3" xfId="54" xr:uid="{392CF7D2-97E7-4F7A-B9C3-F31CD8A50848}"/>
    <cellStyle name="Moeda 3" xfId="10" xr:uid="{5BF6FD60-833F-4FE1-91BF-86FC8B1EB0B2}"/>
    <cellStyle name="Moeda 3 2" xfId="35" xr:uid="{A75B1D8C-6509-416C-B614-3F26AFCF00D4}"/>
    <cellStyle name="Moeda 3 2 2" xfId="57" xr:uid="{E7BFBF10-8931-4208-821E-4379A6A80685}"/>
    <cellStyle name="Moeda 3 3" xfId="56" xr:uid="{A9F8FEF6-F5FB-4605-A324-35B25044D8AC}"/>
    <cellStyle name="Moeda 4" xfId="11" xr:uid="{72C40AA0-8227-479D-B6AF-13862A344D83}"/>
    <cellStyle name="Moeda 4 2" xfId="36" xr:uid="{427DE470-9CF9-4F6C-B994-7E6F94B80606}"/>
    <cellStyle name="Moeda 4 2 2" xfId="59" xr:uid="{7EE45A2D-E168-47B9-B069-04BCB201A690}"/>
    <cellStyle name="Moeda 4 3" xfId="58" xr:uid="{D68AA7D7-823D-4934-BABA-4EA8E22659AF}"/>
    <cellStyle name="Moeda 5" xfId="12" xr:uid="{97101559-AAD6-4709-B251-DF92EFE5AD0C}"/>
    <cellStyle name="Moeda 5 2" xfId="13" xr:uid="{0AED6908-A416-4C59-9726-113D5E07E89C}"/>
    <cellStyle name="Moeda 5 2 2" xfId="38" xr:uid="{31073B0C-1796-4E96-8F2B-5F0E19220BF7}"/>
    <cellStyle name="Moeda 5 2 2 2" xfId="62" xr:uid="{FE0E7B14-674F-40BF-98EE-887ADE752FA8}"/>
    <cellStyle name="Moeda 5 2 3" xfId="61" xr:uid="{A6CD4718-B55D-48C8-8868-F77231553001}"/>
    <cellStyle name="Moeda 5 3" xfId="37" xr:uid="{3289BD4B-799D-4D0E-9EBF-2D35C4B0540C}"/>
    <cellStyle name="Moeda 5 3 2" xfId="63" xr:uid="{C1806C29-C9C2-4DA3-8A30-9D6B69FEA70A}"/>
    <cellStyle name="Moeda 5 4" xfId="60" xr:uid="{0F698740-74B0-4D0F-ACEE-F89778242EE1}"/>
    <cellStyle name="Moeda 6" xfId="14" xr:uid="{CE250042-0F7B-485D-857A-04BF920623FD}"/>
    <cellStyle name="Moeda 6 2" xfId="39" xr:uid="{C9E095FD-5AC5-4FF7-AB21-FCFB71B363E7}"/>
    <cellStyle name="Moeda 6 2 2" xfId="65" xr:uid="{EC8941F1-73EA-4F6F-A6F7-24BBEF577FC1}"/>
    <cellStyle name="Moeda 6 3" xfId="64" xr:uid="{B165BA09-34C7-42DB-8E9E-06379C790195}"/>
    <cellStyle name="Moeda 7" xfId="15" xr:uid="{D39D40E9-F01B-4C52-94D7-1AB4E99BBA3F}"/>
    <cellStyle name="Moeda 7 2" xfId="40" xr:uid="{6C5436AA-966D-4D71-B45C-F4AE0133AC21}"/>
    <cellStyle name="Moeda 7 2 2" xfId="67" xr:uid="{5BD762A3-6174-4B06-B5CC-20C32F7CDFAA}"/>
    <cellStyle name="Moeda 7 3" xfId="66" xr:uid="{477E74DE-1765-4B33-B5FA-4792BD0E9E8E}"/>
    <cellStyle name="Moeda 8" xfId="4" xr:uid="{1DF7F6F3-812D-470F-991F-81B666C16C35}"/>
    <cellStyle name="Moeda 8 2" xfId="31" xr:uid="{533C5599-B23C-4E56-9E24-AC9703E7C794}"/>
    <cellStyle name="Moeda 8 3" xfId="68" xr:uid="{0E3D0E54-E853-4489-AE31-F0C1492F416A}"/>
    <cellStyle name="Moeda 9" xfId="24" xr:uid="{E3C8D344-0FFC-47CF-83FF-7C6A103499D1}"/>
    <cellStyle name="Moeda 9 2" xfId="44" xr:uid="{0FCE9387-AC9E-45BB-ADF6-BD0DE0D8AC81}"/>
    <cellStyle name="Normal" xfId="0" builtinId="0"/>
    <cellStyle name="Normal 10" xfId="28" xr:uid="{0B1B54A1-7667-4A83-B69B-1BCA8B5F19AE}"/>
    <cellStyle name="Normal 2" xfId="1" xr:uid="{5CD0944F-CB1A-4D50-844B-F306D2AC1F51}"/>
    <cellStyle name="Normal 2 2" xfId="16" xr:uid="{B0527414-13A0-4024-979D-518E1F12D36B}"/>
    <cellStyle name="Normal 3" xfId="17" xr:uid="{B9598B8F-5475-4463-9517-C28E70726373}"/>
    <cellStyle name="Normal 3 2" xfId="30" xr:uid="{F29572C1-898B-415A-874D-A211339B8C4C}"/>
    <cellStyle name="Normal 4" xfId="18" xr:uid="{05D2F115-1142-44FD-965E-A96CEBAF25CD}"/>
    <cellStyle name="Normal 5" xfId="2" xr:uid="{4653EE81-E14F-4BC9-99EB-EB23F73ED87B}"/>
    <cellStyle name="Porcentagem 2" xfId="19" xr:uid="{9DC41749-A5B1-4C47-AA5D-2C5AE40BFCAB}"/>
    <cellStyle name="TableStyleLight1" xfId="29" xr:uid="{C14AA8D1-3099-4F96-A8CB-DC785BDFF40A}"/>
    <cellStyle name="Título 5" xfId="20" xr:uid="{60D49668-37B4-4BA0-A585-E50584CC8F8E}"/>
    <cellStyle name="Vírgula 2" xfId="21" xr:uid="{369E5EEF-D79B-4AF0-B3C7-8A372ED10F46}"/>
    <cellStyle name="Vírgula 2 2" xfId="25" xr:uid="{BE478515-ACA4-489C-886F-2764F9805FC9}"/>
    <cellStyle name="Vírgula 2 2 2" xfId="45" xr:uid="{EA3C3307-D2AF-4298-A5B9-8F8A11D3D939}"/>
    <cellStyle name="Vírgula 2 2 3" xfId="70" xr:uid="{CE9F45BC-7548-4A61-92AB-D75322C3B2AD}"/>
    <cellStyle name="Vírgula 2 3" xfId="41" xr:uid="{31BF27E0-94D0-4B7D-99A2-9F1CFD3DDB52}"/>
    <cellStyle name="Vírgula 2 4" xfId="69" xr:uid="{46F5EB00-CAC2-4F16-A436-D6A7F0C36FD7}"/>
    <cellStyle name="Vírgula 3" xfId="22" xr:uid="{600FDEF7-25F2-4865-B5A4-C59F41BB2C87}"/>
    <cellStyle name="Vírgula 3 2" xfId="26" xr:uid="{41606848-80DA-45D6-BC46-AA7C648EE7C0}"/>
    <cellStyle name="Vírgula 3 2 2" xfId="46" xr:uid="{9B8D8861-4BD8-4423-B3F3-5AF4131C60C4}"/>
    <cellStyle name="Vírgula 3 2 3" xfId="72" xr:uid="{55897B25-512D-4976-9B97-CC38942D2622}"/>
    <cellStyle name="Vírgula 3 3" xfId="42" xr:uid="{1332C28F-5E88-43F3-B29A-1268D12DE6FA}"/>
    <cellStyle name="Vírgula 3 4" xfId="71" xr:uid="{3F363C27-F21E-40E9-852B-CA3B53CF7021}"/>
    <cellStyle name="Vírgula 4" xfId="23" xr:uid="{D91CFB8D-A9F0-4E23-953D-E33C7E4172D5}"/>
    <cellStyle name="Vírgula 4 2" xfId="27" xr:uid="{ECEA6A5C-C65E-4EEE-B221-2D9CE30C901B}"/>
    <cellStyle name="Vírgula 4 2 2" xfId="47" xr:uid="{ADDEF3B5-D1C8-4C87-AD6D-E58EF7F1B4E6}"/>
    <cellStyle name="Vírgula 4 2 3" xfId="74" xr:uid="{622DA83E-3066-4693-AD66-216BD9DCC8E0}"/>
    <cellStyle name="Vírgula 4 3" xfId="43" xr:uid="{15CD0774-EBE0-45CE-85EA-93779B50E661}"/>
    <cellStyle name="Vírgula 4 4" xfId="73" xr:uid="{E68AC5A8-F19A-443D-8324-A3887DA958FA}"/>
  </cellStyles>
  <dxfs count="15">
    <dxf>
      <border>
        <top style="thin">
          <color theme="9" tint="0.79998168889431442"/>
        </top>
        <bottom style="thin">
          <color theme="9" tint="0.79998168889431442"/>
        </bottom>
      </border>
    </dxf>
    <dxf>
      <border>
        <top style="thin">
          <color theme="9" tint="0.79998168889431442"/>
        </top>
        <bottom style="thin">
          <color theme="9" tint="0.79998168889431442"/>
        </bottom>
      </border>
    </dxf>
    <dxf>
      <fill>
        <patternFill patternType="solid">
          <fgColor theme="9" tint="0.79995117038483843"/>
          <bgColor theme="0" tint="-4.9989318521683403E-2"/>
        </patternFill>
      </fill>
      <border>
        <left/>
        <right/>
        <top style="thin">
          <color theme="1" tint="0.24994659260841701"/>
        </top>
        <bottom style="thin">
          <color theme="1" tint="0.24994659260841701"/>
        </bottom>
        <vertical/>
        <horizontal style="thin">
          <color theme="1" tint="0.24994659260841701"/>
        </horizontal>
      </border>
    </dxf>
    <dxf>
      <font>
        <b/>
        <i val="0"/>
        <color theme="1" tint="0.24994659260841701"/>
      </font>
      <fill>
        <patternFill patternType="solid">
          <fgColor theme="9" tint="0.39991454817346722"/>
          <bgColor theme="0" tint="-0.14996795556505021"/>
        </patternFill>
      </fill>
      <border>
        <left/>
        <right/>
        <top style="thin">
          <color theme="1" tint="0.24994659260841701"/>
        </top>
        <bottom style="thin">
          <color theme="1" tint="0.24994659260841701"/>
        </bottom>
        <vertical/>
        <horizontal style="thin">
          <color theme="1" tint="0.24994659260841701"/>
        </horizontal>
      </border>
    </dxf>
    <dxf>
      <border>
        <left/>
        <right/>
        <top style="thin">
          <color theme="1" tint="0.24994659260841701"/>
        </top>
        <bottom style="thin">
          <color theme="1" tint="0.24994659260841701"/>
        </bottom>
        <vertical/>
        <horizontal style="thin">
          <color theme="1" tint="0.24994659260841701"/>
        </horizontal>
      </border>
    </dxf>
    <dxf>
      <font>
        <b/>
        <i val="0"/>
      </font>
      <fill>
        <patternFill>
          <bgColor theme="0" tint="-0.14996795556505021"/>
        </patternFill>
      </fill>
      <border>
        <left/>
        <right/>
        <top style="thin">
          <color theme="1" tint="0.24994659260841701"/>
        </top>
        <bottom style="thin">
          <color theme="1" tint="0.24994659260841701"/>
        </bottom>
        <vertical/>
        <horizontal style="thin">
          <color theme="1" tint="0.24994659260841701"/>
        </horizontal>
      </border>
    </dxf>
    <dxf>
      <font>
        <b/>
        <color theme="1"/>
      </font>
      <fill>
        <patternFill patternType="solid">
          <fgColor theme="0" tint="-0.14999847407452621"/>
          <bgColor theme="0" tint="-0.14999847407452621"/>
        </patternFill>
      </fill>
    </dxf>
    <dxf>
      <font>
        <b/>
        <i val="0"/>
        <color theme="0"/>
      </font>
      <fill>
        <patternFill patternType="solid">
          <fgColor auto="1"/>
          <bgColor theme="0" tint="-0.14996795556505021"/>
        </patternFill>
      </fill>
      <border>
        <left/>
        <right/>
        <top style="thin">
          <color theme="1" tint="0.24994659260841701"/>
        </top>
        <bottom style="thin">
          <color theme="1" tint="0.24994659260841701"/>
        </bottom>
        <vertical/>
        <horizontal style="thin">
          <color theme="1" tint="0.24994659260841701"/>
        </horizontal>
      </border>
    </dxf>
    <dxf>
      <font>
        <b/>
        <color theme="0"/>
      </font>
    </dxf>
    <dxf>
      <border>
        <left style="thin">
          <color theme="9" tint="-0.249977111117893"/>
        </left>
        <right style="thin">
          <color theme="9" tint="-0.249977111117893"/>
        </right>
        <top style="thin">
          <color theme="1" tint="0.24994659260841701"/>
        </top>
        <bottom style="thin">
          <color theme="1" tint="0.24994659260841701"/>
        </bottom>
        <horizontal style="thin">
          <color theme="1" tint="0.24994659260841701"/>
        </horizontal>
      </border>
    </dxf>
    <dxf>
      <font>
        <b/>
        <i val="0"/>
      </font>
      <fill>
        <patternFill>
          <bgColor theme="0" tint="-0.14996795556505021"/>
        </patternFill>
      </fill>
      <border>
        <top style="thin">
          <color theme="1" tint="0.24994659260841701"/>
        </top>
        <bottom style="thin">
          <color theme="1" tint="0.24994659260841701"/>
        </bottom>
        <horizontal style="thin">
          <color theme="1" tint="0.24994659260841701"/>
        </horizontal>
      </border>
    </dxf>
    <dxf>
      <font>
        <b/>
        <color theme="1"/>
      </font>
      <border>
        <top style="double">
          <color theme="9" tint="-0.249977111117893"/>
        </top>
      </border>
    </dxf>
    <dxf>
      <font>
        <color theme="0"/>
      </font>
      <fill>
        <patternFill patternType="solid">
          <fgColor auto="1"/>
          <bgColor theme="1"/>
        </patternFill>
      </fill>
      <border>
        <horizontal style="thin">
          <color theme="9" tint="-0.249977111117893"/>
        </horizontal>
      </border>
    </dxf>
    <dxf>
      <font>
        <color theme="1" tint="0.24994659260841701"/>
      </font>
      <fill>
        <patternFill>
          <bgColor theme="0" tint="-4.9989318521683403E-2"/>
        </patternFill>
      </fill>
      <border>
        <left/>
        <right/>
        <bottom style="thin">
          <color theme="1" tint="0.24994659260841701"/>
        </bottom>
        <vertical/>
        <horizontal style="thin">
          <color theme="1" tint="0.24994659260841701"/>
        </horizontal>
      </border>
    </dxf>
    <dxf>
      <font>
        <b/>
        <i val="0"/>
      </font>
      <fill>
        <patternFill>
          <bgColor theme="0" tint="-0.14996795556505021"/>
        </patternFill>
      </fill>
      <border>
        <bottom style="thin">
          <color theme="1" tint="0.24994659260841701"/>
        </bottom>
        <horizontal style="thin">
          <color theme="1" tint="0.24994659260841701"/>
        </horizontal>
      </border>
    </dxf>
  </dxfs>
  <tableStyles count="2" defaultTableStyle="TableStyleMedium2" defaultPivotStyle="PivotStyleLight16">
    <tableStyle name="Estilo de Tabela Dinâmica 1" table="0" count="1" xr9:uid="{534468E7-57F9-4FDF-A967-32B0B6654704}">
      <tableStyleElement type="firstColumnStripe" size="6" dxfId="14"/>
    </tableStyle>
    <tableStyle name="PivotStyleMedium7 2" table="0" count="14" xr9:uid="{C1AB0E3C-3B64-4DC6-BFB0-7C1510262425}">
      <tableStyleElement type="wholeTable" dxfId="13"/>
      <tableStyleElement type="headerRow" dxfId="12"/>
      <tableStyleElement type="totalRow" dxfId="11"/>
      <tableStyleElement type="firstRowStripe" dxfId="10"/>
      <tableStyleElement type="firstColumnStripe" dxfId="9"/>
      <tableStyleElement type="firstHeaderCell" dxfId="8"/>
      <tableStyleElement type="firstSubtotalRow" dxfId="7"/>
      <tableStyleElement type="secondSubtotalRow" dxfId="6"/>
      <tableStyleElement type="thirdSubtotalRow" dxfId="5"/>
      <tableStyleElement type="firstColumnSubheading" dxfId="4"/>
      <tableStyleElement type="firstRowSubheading" dxfId="3"/>
      <tableStyleElement type="secondRowSubheading" dxfId="2"/>
      <tableStyleElement type="pageFieldLabels" dxfId="1"/>
      <tableStyleElement type="pageFieldValues" dxfId="0"/>
    </tableStyle>
  </tableStyles>
  <colors>
    <mruColors>
      <color rgb="FF604A7B"/>
      <color rgb="FFECDEE8"/>
      <color rgb="FF70578F"/>
      <color rgb="FF8D75AB"/>
      <color rgb="FF0036A2"/>
      <color rgb="FF8369A3"/>
      <color rgb="FF7D619F"/>
      <color rgb="FFCC87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13</xdr:col>
      <xdr:colOff>581025</xdr:colOff>
      <xdr:row>30</xdr:row>
      <xdr:rowOff>409574</xdr:rowOff>
    </xdr:to>
    <xdr:pic>
      <xdr:nvPicPr>
        <xdr:cNvPr id="3" name="Imagem 2">
          <a:extLst>
            <a:ext uri="{FF2B5EF4-FFF2-40B4-BE49-F238E27FC236}">
              <a16:creationId xmlns:a16="http://schemas.microsoft.com/office/drawing/2014/main" id="{8FDE2F7F-2FA6-4560-8483-203FC3C492D4}"/>
            </a:ext>
          </a:extLst>
        </xdr:cNvPr>
        <xdr:cNvPicPr>
          <a:picLocks noChangeAspect="1"/>
        </xdr:cNvPicPr>
      </xdr:nvPicPr>
      <xdr:blipFill rotWithShape="1">
        <a:blip xmlns:r="http://schemas.openxmlformats.org/officeDocument/2006/relationships" r:embed="rId1"/>
        <a:srcRect l="25268" t="4873" r="19528" b="36634"/>
        <a:stretch/>
      </xdr:blipFill>
      <xdr:spPr>
        <a:xfrm>
          <a:off x="19050" y="0"/>
          <a:ext cx="8486775" cy="6124574"/>
        </a:xfrm>
        <a:prstGeom prst="rect">
          <a:avLst/>
        </a:prstGeom>
        <a:solidFill>
          <a:schemeClr val="bg1"/>
        </a:solidFill>
      </xdr:spPr>
    </xdr:pic>
    <xdr:clientData/>
  </xdr:twoCellAnchor>
  <xdr:twoCellAnchor editAs="oneCell">
    <xdr:from>
      <xdr:col>0</xdr:col>
      <xdr:colOff>419100</xdr:colOff>
      <xdr:row>2</xdr:row>
      <xdr:rowOff>41275</xdr:rowOff>
    </xdr:from>
    <xdr:to>
      <xdr:col>2</xdr:col>
      <xdr:colOff>498475</xdr:colOff>
      <xdr:row>7</xdr:row>
      <xdr:rowOff>44425</xdr:rowOff>
    </xdr:to>
    <xdr:pic>
      <xdr:nvPicPr>
        <xdr:cNvPr id="4" name="Imagem 3">
          <a:extLst>
            <a:ext uri="{FF2B5EF4-FFF2-40B4-BE49-F238E27FC236}">
              <a16:creationId xmlns:a16="http://schemas.microsoft.com/office/drawing/2014/main" id="{24A33691-0F01-431F-8C4E-16941FFC50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9100" y="422275"/>
          <a:ext cx="1285875" cy="955650"/>
        </a:xfrm>
        <a:prstGeom prst="rect">
          <a:avLst/>
        </a:prstGeom>
      </xdr:spPr>
    </xdr:pic>
    <xdr:clientData/>
  </xdr:twoCellAnchor>
  <xdr:twoCellAnchor>
    <xdr:from>
      <xdr:col>0</xdr:col>
      <xdr:colOff>31751</xdr:colOff>
      <xdr:row>7</xdr:row>
      <xdr:rowOff>127000</xdr:rowOff>
    </xdr:from>
    <xdr:to>
      <xdr:col>13</xdr:col>
      <xdr:colOff>226218</xdr:colOff>
      <xdr:row>23</xdr:row>
      <xdr:rowOff>111125</xdr:rowOff>
    </xdr:to>
    <xdr:sp macro="" textlink="">
      <xdr:nvSpPr>
        <xdr:cNvPr id="6" name="CaixaDeTexto 5">
          <a:extLst>
            <a:ext uri="{FF2B5EF4-FFF2-40B4-BE49-F238E27FC236}">
              <a16:creationId xmlns:a16="http://schemas.microsoft.com/office/drawing/2014/main" id="{6E6171BF-F1EC-49FD-849F-AB8861B86B90}"/>
            </a:ext>
          </a:extLst>
        </xdr:cNvPr>
        <xdr:cNvSpPr txBox="1"/>
      </xdr:nvSpPr>
      <xdr:spPr>
        <a:xfrm>
          <a:off x="31751" y="1460500"/>
          <a:ext cx="8088311" cy="3032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2400" b="1" i="0">
              <a:solidFill>
                <a:srgbClr val="002060"/>
              </a:solidFill>
              <a:effectLst/>
              <a:latin typeface="Arial Black" panose="020B0A04020102020204" pitchFamily="34" charset="0"/>
              <a:ea typeface="+mn-ea"/>
              <a:cs typeface="+mn-cs"/>
            </a:rPr>
            <a:t>RELATÓRIO</a:t>
          </a:r>
          <a:r>
            <a:rPr lang="pt-BR" sz="2400" b="1" i="0" baseline="0">
              <a:solidFill>
                <a:srgbClr val="002060"/>
              </a:solidFill>
              <a:effectLst/>
              <a:latin typeface="Arial Black" panose="020B0A04020102020204" pitchFamily="34" charset="0"/>
              <a:ea typeface="+mn-ea"/>
              <a:cs typeface="+mn-cs"/>
            </a:rPr>
            <a:t> TRIMESTRAL </a:t>
          </a:r>
          <a:r>
            <a:rPr lang="pt-BR" sz="2400" b="1" i="0">
              <a:solidFill>
                <a:srgbClr val="002060"/>
              </a:solidFill>
              <a:effectLst/>
              <a:latin typeface="Arial Black" panose="020B0A04020102020204" pitchFamily="34" charset="0"/>
              <a:ea typeface="+mn-ea"/>
              <a:cs typeface="+mn-cs"/>
            </a:rPr>
            <a:t>GERENCIAL</a:t>
          </a:r>
          <a:r>
            <a:rPr lang="pt-BR" sz="2400" b="1" i="0" baseline="0">
              <a:solidFill>
                <a:srgbClr val="002060"/>
              </a:solidFill>
              <a:effectLst/>
              <a:latin typeface="Arial Black" panose="020B0A04020102020204" pitchFamily="34" charset="0"/>
              <a:ea typeface="+mn-ea"/>
              <a:cs typeface="+mn-cs"/>
            </a:rPr>
            <a:t> </a:t>
          </a:r>
        </a:p>
        <a:p>
          <a:pPr algn="r"/>
          <a:r>
            <a:rPr lang="pt-BR" sz="2400" b="1" i="0">
              <a:solidFill>
                <a:srgbClr val="002060"/>
              </a:solidFill>
              <a:effectLst/>
              <a:latin typeface="Arial Black" panose="020B0A04020102020204" pitchFamily="34" charset="0"/>
              <a:ea typeface="+mn-ea"/>
              <a:cs typeface="+mn-cs"/>
            </a:rPr>
            <a:t>DE</a:t>
          </a:r>
          <a:r>
            <a:rPr lang="pt-BR" sz="2400" b="1" i="0" baseline="0">
              <a:solidFill>
                <a:srgbClr val="002060"/>
              </a:solidFill>
              <a:effectLst/>
              <a:latin typeface="Arial Black" panose="020B0A04020102020204" pitchFamily="34" charset="0"/>
              <a:ea typeface="+mn-ea"/>
              <a:cs typeface="+mn-cs"/>
            </a:rPr>
            <a:t> </a:t>
          </a:r>
          <a:r>
            <a:rPr lang="pt-BR" sz="2400" b="1" i="0">
              <a:solidFill>
                <a:srgbClr val="002060"/>
              </a:solidFill>
              <a:effectLst/>
              <a:latin typeface="Arial Black" panose="020B0A04020102020204" pitchFamily="34" charset="0"/>
              <a:ea typeface="+mn-ea"/>
              <a:cs typeface="+mn-cs"/>
            </a:rPr>
            <a:t>PRODUÇÃO   </a:t>
          </a:r>
        </a:p>
        <a:p>
          <a:pPr algn="r"/>
          <a:r>
            <a:rPr lang="pt-BR" sz="2000" b="1" i="0" baseline="0">
              <a:solidFill>
                <a:srgbClr val="002060"/>
              </a:solidFill>
              <a:effectLst/>
              <a:latin typeface="Arial Black" panose="020B0A04020102020204" pitchFamily="34" charset="0"/>
              <a:ea typeface="+mn-ea"/>
              <a:cs typeface="+mn-cs"/>
            </a:rPr>
            <a:t>JANEIRO A MARÇO 2025</a:t>
          </a:r>
        </a:p>
        <a:p>
          <a:pPr algn="r"/>
          <a:endParaRPr lang="pt-BR" sz="2400" b="1" i="1" baseline="0">
            <a:solidFill>
              <a:srgbClr val="002060"/>
            </a:solidFill>
            <a:effectLst/>
            <a:latin typeface="Arial Black" panose="020B0A04020102020204" pitchFamily="34" charset="0"/>
            <a:ea typeface="+mn-ea"/>
            <a:cs typeface="+mn-cs"/>
          </a:endParaRPr>
        </a:p>
        <a:p>
          <a:pPr algn="r"/>
          <a:r>
            <a:rPr lang="pt-BR" sz="2000" b="1" baseline="0">
              <a:solidFill>
                <a:srgbClr val="002060"/>
              </a:solidFill>
              <a:effectLst/>
              <a:latin typeface="Arial Black" panose="020B0A04020102020204" pitchFamily="34" charset="0"/>
              <a:ea typeface="+mn-ea"/>
              <a:cs typeface="+mn-cs"/>
            </a:rPr>
            <a:t>Aprovado pelo Conselho de Administração</a:t>
          </a:r>
          <a:endParaRPr lang="pt-BR" sz="2000">
            <a:solidFill>
              <a:srgbClr val="002060"/>
            </a:solidFill>
            <a:effectLst/>
            <a:latin typeface="Arial Black" panose="020B0A04020102020204" pitchFamily="34" charset="0"/>
          </a:endParaRPr>
        </a:p>
        <a:p>
          <a:endParaRPr lang="pt-BR" sz="1100"/>
        </a:p>
      </xdr:txBody>
    </xdr:sp>
    <xdr:clientData/>
  </xdr:twoCellAnchor>
  <xdr:twoCellAnchor>
    <xdr:from>
      <xdr:col>3</xdr:col>
      <xdr:colOff>321468</xdr:colOff>
      <xdr:row>12</xdr:row>
      <xdr:rowOff>161926</xdr:rowOff>
    </xdr:from>
    <xdr:to>
      <xdr:col>9</xdr:col>
      <xdr:colOff>28574</xdr:colOff>
      <xdr:row>13</xdr:row>
      <xdr:rowOff>95250</xdr:rowOff>
    </xdr:to>
    <xdr:sp macro="" textlink="">
      <xdr:nvSpPr>
        <xdr:cNvPr id="2" name="Retângulo 1">
          <a:extLst>
            <a:ext uri="{FF2B5EF4-FFF2-40B4-BE49-F238E27FC236}">
              <a16:creationId xmlns:a16="http://schemas.microsoft.com/office/drawing/2014/main" id="{8E4237E0-1A43-4EE9-A6CD-5DC5E479202E}"/>
            </a:ext>
          </a:extLst>
        </xdr:cNvPr>
        <xdr:cNvSpPr/>
      </xdr:nvSpPr>
      <xdr:spPr>
        <a:xfrm>
          <a:off x="2143124" y="2447926"/>
          <a:ext cx="3350419" cy="123824"/>
        </a:xfrm>
        <a:prstGeom prst="rect">
          <a:avLst/>
        </a:prstGeom>
        <a:solidFill>
          <a:srgbClr val="8D75AB"/>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F5D33-B475-4713-B69C-473665A4E097}">
  <dimension ref="A31:A45"/>
  <sheetViews>
    <sheetView tabSelected="1" view="pageBreakPreview" topLeftCell="A4" zoomScaleNormal="100" zoomScaleSheetLayoutView="100" workbookViewId="0">
      <selection activeCell="T23" sqref="T23"/>
    </sheetView>
  </sheetViews>
  <sheetFormatPr defaultRowHeight="15"/>
  <sheetData>
    <row r="31" spans="1:1" ht="35.25" customHeight="1">
      <c r="A31" s="12"/>
    </row>
    <row r="45" ht="36.75" customHeight="1"/>
  </sheetData>
  <pageMargins left="0.511811024" right="0.511811024" top="0.78740157499999996" bottom="0.78740157499999996" header="0.31496062000000002" footer="0.31496062000000002"/>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DA455-AB6E-4B4F-A389-3FAD0D0AB123}">
  <sheetPr codeName="Planilha2">
    <pageSetUpPr fitToPage="1"/>
  </sheetPr>
  <dimension ref="A1:O107"/>
  <sheetViews>
    <sheetView view="pageBreakPreview" zoomScale="85" zoomScaleNormal="85" zoomScaleSheetLayoutView="85" zoomScalePageLayoutView="80" workbookViewId="0">
      <selection activeCell="T23" sqref="T23"/>
    </sheetView>
  </sheetViews>
  <sheetFormatPr defaultRowHeight="15"/>
  <cols>
    <col min="1" max="1" width="25.7109375" style="2" customWidth="1"/>
    <col min="2" max="2" width="33.28515625" style="4" customWidth="1"/>
    <col min="3" max="3" width="13.85546875" style="1" customWidth="1"/>
    <col min="4" max="4" width="14.5703125" style="1" customWidth="1"/>
    <col min="5" max="5" width="10.42578125" customWidth="1"/>
    <col min="6" max="7" width="10.85546875" customWidth="1"/>
    <col min="8" max="8" width="10.5703125" customWidth="1"/>
    <col min="9" max="9" width="10.7109375" customWidth="1"/>
    <col min="10" max="10" width="10.85546875" customWidth="1"/>
    <col min="11" max="11" width="11" customWidth="1"/>
    <col min="12" max="12" width="11.42578125" customWidth="1"/>
  </cols>
  <sheetData>
    <row r="1" spans="1:14" ht="46.5" customHeight="1">
      <c r="A1" s="82" t="s">
        <v>0</v>
      </c>
      <c r="B1" s="82"/>
      <c r="C1" s="82"/>
      <c r="D1" s="82"/>
      <c r="E1" s="82"/>
      <c r="F1" s="82"/>
      <c r="G1" s="82"/>
      <c r="H1" s="82"/>
      <c r="I1" s="82"/>
      <c r="J1" s="82"/>
      <c r="K1" s="82"/>
      <c r="L1" s="82"/>
    </row>
    <row r="2" spans="1:14" s="5" customFormat="1" ht="3" customHeight="1">
      <c r="A2" s="42"/>
      <c r="B2" s="42"/>
      <c r="C2" s="42"/>
      <c r="D2" s="42"/>
      <c r="E2" s="42"/>
      <c r="F2" s="42"/>
      <c r="G2" s="42"/>
      <c r="H2" s="42"/>
      <c r="I2" s="42"/>
      <c r="J2" s="42"/>
      <c r="K2" s="42"/>
      <c r="L2" s="42"/>
    </row>
    <row r="3" spans="1:14" s="5" customFormat="1" ht="30" customHeight="1">
      <c r="A3" s="83" t="s">
        <v>1</v>
      </c>
      <c r="B3" s="83"/>
      <c r="C3" s="83"/>
      <c r="D3" s="83"/>
      <c r="E3" s="83"/>
      <c r="F3" s="83"/>
      <c r="G3" s="83"/>
      <c r="H3" s="83"/>
      <c r="I3" s="83"/>
      <c r="J3" s="83"/>
      <c r="K3" s="83"/>
      <c r="L3" s="83"/>
    </row>
    <row r="4" spans="1:14" s="5" customFormat="1" ht="2.25" customHeight="1">
      <c r="A4" s="42"/>
      <c r="B4" s="42"/>
      <c r="C4" s="42"/>
      <c r="D4" s="42"/>
      <c r="E4" s="42"/>
      <c r="F4" s="42"/>
      <c r="G4" s="42"/>
      <c r="H4" s="42"/>
      <c r="I4" s="42"/>
      <c r="J4" s="42"/>
      <c r="K4" s="42"/>
      <c r="L4" s="42"/>
    </row>
    <row r="5" spans="1:14" ht="21" customHeight="1">
      <c r="A5" s="61" t="s">
        <v>2</v>
      </c>
      <c r="B5" s="63" t="s">
        <v>3</v>
      </c>
      <c r="C5" s="65" t="s">
        <v>4</v>
      </c>
      <c r="D5" s="65" t="s">
        <v>5</v>
      </c>
      <c r="E5" s="67">
        <v>45658</v>
      </c>
      <c r="F5" s="67"/>
      <c r="G5" s="67">
        <v>45689</v>
      </c>
      <c r="H5" s="67"/>
      <c r="I5" s="67">
        <v>45717</v>
      </c>
      <c r="J5" s="67"/>
      <c r="K5" s="21" t="s">
        <v>6</v>
      </c>
      <c r="L5" s="27" t="s">
        <v>7</v>
      </c>
    </row>
    <row r="6" spans="1:14" ht="17.25" customHeight="1">
      <c r="A6" s="62"/>
      <c r="B6" s="64"/>
      <c r="C6" s="66"/>
      <c r="D6" s="66"/>
      <c r="E6" s="8" t="s">
        <v>8</v>
      </c>
      <c r="F6" s="9" t="s">
        <v>9</v>
      </c>
      <c r="G6" s="8" t="s">
        <v>8</v>
      </c>
      <c r="H6" s="9" t="s">
        <v>9</v>
      </c>
      <c r="I6" s="8" t="s">
        <v>8</v>
      </c>
      <c r="J6" s="9" t="s">
        <v>9</v>
      </c>
      <c r="K6" s="6" t="s">
        <v>10</v>
      </c>
      <c r="L6" s="28" t="s">
        <v>11</v>
      </c>
    </row>
    <row r="7" spans="1:14" s="3" customFormat="1" ht="36.75" customHeight="1">
      <c r="A7" s="48" t="s">
        <v>12</v>
      </c>
      <c r="B7" s="49"/>
      <c r="C7" s="10" t="s">
        <v>13</v>
      </c>
      <c r="D7" s="10" t="s">
        <v>14</v>
      </c>
      <c r="E7" s="100">
        <v>400</v>
      </c>
      <c r="F7" s="101">
        <v>422</v>
      </c>
      <c r="G7" s="100">
        <v>450</v>
      </c>
      <c r="H7" s="101">
        <v>458</v>
      </c>
      <c r="I7" s="100">
        <v>450</v>
      </c>
      <c r="J7" s="101">
        <v>495</v>
      </c>
      <c r="K7" s="100">
        <f t="shared" ref="K7:L11" si="0">AVERAGE(E7,G7,I7)</f>
        <v>433.33333333333331</v>
      </c>
      <c r="L7" s="101">
        <f t="shared" si="0"/>
        <v>458.33333333333331</v>
      </c>
    </row>
    <row r="8" spans="1:14" s="3" customFormat="1" ht="35.25" customHeight="1">
      <c r="A8" s="48" t="s">
        <v>15</v>
      </c>
      <c r="B8" s="49"/>
      <c r="C8" s="10" t="s">
        <v>13</v>
      </c>
      <c r="D8" s="10" t="s">
        <v>14</v>
      </c>
      <c r="E8" s="100">
        <v>310</v>
      </c>
      <c r="F8" s="101">
        <v>415</v>
      </c>
      <c r="G8" s="100">
        <v>400</v>
      </c>
      <c r="H8" s="101">
        <v>402</v>
      </c>
      <c r="I8" s="100">
        <v>400</v>
      </c>
      <c r="J8" s="101">
        <v>408</v>
      </c>
      <c r="K8" s="100">
        <f t="shared" si="0"/>
        <v>370</v>
      </c>
      <c r="L8" s="101">
        <f t="shared" si="0"/>
        <v>408.33333333333331</v>
      </c>
    </row>
    <row r="9" spans="1:14" s="3" customFormat="1" ht="37.5" customHeight="1">
      <c r="A9" s="48" t="s">
        <v>16</v>
      </c>
      <c r="B9" s="49"/>
      <c r="C9" s="10" t="s">
        <v>13</v>
      </c>
      <c r="D9" s="10" t="s">
        <v>14</v>
      </c>
      <c r="E9" s="100">
        <v>288</v>
      </c>
      <c r="F9" s="101">
        <v>323</v>
      </c>
      <c r="G9" s="100">
        <v>320</v>
      </c>
      <c r="H9" s="101">
        <v>322</v>
      </c>
      <c r="I9" s="100">
        <v>320</v>
      </c>
      <c r="J9" s="101">
        <v>322</v>
      </c>
      <c r="K9" s="100">
        <f t="shared" si="0"/>
        <v>309.33333333333331</v>
      </c>
      <c r="L9" s="101">
        <f t="shared" si="0"/>
        <v>322.33333333333331</v>
      </c>
    </row>
    <row r="10" spans="1:14" s="3" customFormat="1" ht="36" customHeight="1">
      <c r="A10" s="48" t="s">
        <v>17</v>
      </c>
      <c r="B10" s="49"/>
      <c r="C10" s="10" t="s">
        <v>13</v>
      </c>
      <c r="D10" s="10" t="s">
        <v>14</v>
      </c>
      <c r="E10" s="100">
        <v>270</v>
      </c>
      <c r="F10" s="101">
        <v>271</v>
      </c>
      <c r="G10" s="100">
        <v>300</v>
      </c>
      <c r="H10" s="101">
        <v>180</v>
      </c>
      <c r="I10" s="100">
        <v>300</v>
      </c>
      <c r="J10" s="101">
        <v>177</v>
      </c>
      <c r="K10" s="100">
        <f t="shared" si="0"/>
        <v>290</v>
      </c>
      <c r="L10" s="101">
        <f t="shared" si="0"/>
        <v>209.33333333333334</v>
      </c>
      <c r="N10" s="7"/>
    </row>
    <row r="11" spans="1:14" s="3" customFormat="1" ht="34.5" customHeight="1">
      <c r="A11" s="48" t="s">
        <v>18</v>
      </c>
      <c r="B11" s="49"/>
      <c r="C11" s="10" t="s">
        <v>13</v>
      </c>
      <c r="D11" s="10" t="s">
        <v>14</v>
      </c>
      <c r="E11" s="100">
        <v>100</v>
      </c>
      <c r="F11" s="101">
        <v>0</v>
      </c>
      <c r="G11" s="100">
        <v>150</v>
      </c>
      <c r="H11" s="101">
        <v>0</v>
      </c>
      <c r="I11" s="100">
        <v>180</v>
      </c>
      <c r="J11" s="101">
        <v>0</v>
      </c>
      <c r="K11" s="100">
        <f t="shared" si="0"/>
        <v>143.33333333333334</v>
      </c>
      <c r="L11" s="101">
        <f t="shared" si="0"/>
        <v>0</v>
      </c>
    </row>
    <row r="12" spans="1:14" s="3" customFormat="1" ht="3.75" customHeight="1">
      <c r="A12" s="33"/>
      <c r="B12" s="33"/>
      <c r="C12" s="32"/>
      <c r="D12" s="32"/>
      <c r="E12" s="102"/>
      <c r="F12" s="102"/>
      <c r="G12" s="102"/>
      <c r="H12" s="102"/>
      <c r="I12" s="102"/>
      <c r="J12" s="102"/>
      <c r="K12" s="102"/>
      <c r="L12" s="102"/>
    </row>
    <row r="13" spans="1:14" s="3" customFormat="1" ht="34.5" customHeight="1">
      <c r="A13" s="55" t="s">
        <v>19</v>
      </c>
      <c r="B13" s="56"/>
      <c r="C13" s="56"/>
      <c r="D13" s="56"/>
      <c r="E13" s="56"/>
      <c r="F13" s="56"/>
      <c r="G13" s="56"/>
      <c r="H13" s="56"/>
      <c r="I13" s="56"/>
      <c r="J13" s="56"/>
      <c r="K13" s="56"/>
      <c r="L13" s="57"/>
    </row>
    <row r="14" spans="1:14" s="3" customFormat="1" ht="3.75" customHeight="1">
      <c r="A14" s="41"/>
      <c r="B14" s="41"/>
      <c r="C14" s="41"/>
      <c r="D14" s="41"/>
      <c r="E14" s="41"/>
      <c r="F14" s="41"/>
      <c r="G14" s="41"/>
      <c r="H14" s="41"/>
      <c r="I14" s="41"/>
      <c r="J14" s="41"/>
      <c r="K14" s="41"/>
      <c r="L14" s="41"/>
    </row>
    <row r="15" spans="1:14" s="3" customFormat="1" ht="21.75" customHeight="1">
      <c r="A15" s="61" t="s">
        <v>2</v>
      </c>
      <c r="B15" s="63" t="s">
        <v>3</v>
      </c>
      <c r="C15" s="65" t="s">
        <v>4</v>
      </c>
      <c r="D15" s="65" t="s">
        <v>5</v>
      </c>
      <c r="E15" s="67">
        <v>45658</v>
      </c>
      <c r="F15" s="67"/>
      <c r="G15" s="67">
        <v>45689</v>
      </c>
      <c r="H15" s="67"/>
      <c r="I15" s="67">
        <v>45717</v>
      </c>
      <c r="J15" s="67"/>
      <c r="K15" s="21" t="s">
        <v>6</v>
      </c>
      <c r="L15" s="27" t="s">
        <v>7</v>
      </c>
    </row>
    <row r="16" spans="1:14" s="3" customFormat="1" ht="21" customHeight="1">
      <c r="A16" s="62"/>
      <c r="B16" s="64"/>
      <c r="C16" s="66"/>
      <c r="D16" s="66"/>
      <c r="E16" s="8" t="s">
        <v>8</v>
      </c>
      <c r="F16" s="9" t="s">
        <v>9</v>
      </c>
      <c r="G16" s="8" t="s">
        <v>8</v>
      </c>
      <c r="H16" s="9" t="s">
        <v>9</v>
      </c>
      <c r="I16" s="8" t="s">
        <v>8</v>
      </c>
      <c r="J16" s="9" t="s">
        <v>9</v>
      </c>
      <c r="K16" s="6" t="s">
        <v>10</v>
      </c>
      <c r="L16" s="28" t="s">
        <v>11</v>
      </c>
    </row>
    <row r="17" spans="1:12" s="3" customFormat="1" ht="58.5" customHeight="1">
      <c r="A17" s="54" t="s">
        <v>20</v>
      </c>
      <c r="B17" s="99"/>
      <c r="C17" s="10" t="s">
        <v>13</v>
      </c>
      <c r="D17" s="10" t="s">
        <v>14</v>
      </c>
      <c r="E17" s="100">
        <v>350</v>
      </c>
      <c r="F17" s="101">
        <v>521</v>
      </c>
      <c r="G17" s="100">
        <v>400</v>
      </c>
      <c r="H17" s="101">
        <v>813</v>
      </c>
      <c r="I17" s="100">
        <v>500</v>
      </c>
      <c r="J17" s="101">
        <v>769</v>
      </c>
      <c r="K17" s="100">
        <f t="shared" ref="K17" si="1">AVERAGE(E17,G17,I17)</f>
        <v>416.66666666666669</v>
      </c>
      <c r="L17" s="101">
        <f>AVERAGE(F17,H17,J17)</f>
        <v>701</v>
      </c>
    </row>
    <row r="18" spans="1:12" s="3" customFormat="1" ht="43.5" customHeight="1">
      <c r="A18" s="48" t="s">
        <v>21</v>
      </c>
      <c r="B18" s="49"/>
      <c r="C18" s="10" t="s">
        <v>13</v>
      </c>
      <c r="D18" s="10" t="s">
        <v>14</v>
      </c>
      <c r="E18" s="100">
        <v>150</v>
      </c>
      <c r="F18" s="101">
        <v>160</v>
      </c>
      <c r="G18" s="100">
        <v>150</v>
      </c>
      <c r="H18" s="101">
        <v>152</v>
      </c>
      <c r="I18" s="100">
        <v>150</v>
      </c>
      <c r="J18" s="101">
        <v>163</v>
      </c>
      <c r="K18" s="100">
        <f>AVERAGE(E18,G18,I18)</f>
        <v>150</v>
      </c>
      <c r="L18" s="101">
        <f>AVERAGE(F18,H18,J18)</f>
        <v>158.33333333333334</v>
      </c>
    </row>
    <row r="19" spans="1:12" s="3" customFormat="1" ht="3.75" customHeight="1">
      <c r="A19" s="43"/>
      <c r="B19" s="43"/>
      <c r="C19" s="32"/>
      <c r="D19" s="32"/>
      <c r="E19" s="102"/>
      <c r="F19" s="102"/>
      <c r="G19" s="102"/>
      <c r="H19" s="102"/>
      <c r="I19" s="102"/>
      <c r="J19" s="102"/>
      <c r="K19" s="102"/>
      <c r="L19" s="102"/>
    </row>
    <row r="20" spans="1:12" s="3" customFormat="1" ht="46.5" customHeight="1">
      <c r="A20" s="55" t="s">
        <v>22</v>
      </c>
      <c r="B20" s="56"/>
      <c r="C20" s="56"/>
      <c r="D20" s="56"/>
      <c r="E20" s="56"/>
      <c r="F20" s="56"/>
      <c r="G20" s="56"/>
      <c r="H20" s="56"/>
      <c r="I20" s="56"/>
      <c r="J20" s="56"/>
      <c r="K20" s="56"/>
      <c r="L20" s="57"/>
    </row>
    <row r="21" spans="1:12" s="3" customFormat="1" ht="3.75" customHeight="1">
      <c r="A21" s="40" t="s">
        <v>23</v>
      </c>
      <c r="B21" s="40" t="s">
        <v>23</v>
      </c>
      <c r="C21" s="40" t="s">
        <v>23</v>
      </c>
      <c r="D21" s="40" t="s">
        <v>23</v>
      </c>
      <c r="E21" s="40" t="s">
        <v>23</v>
      </c>
      <c r="F21" s="40" t="s">
        <v>23</v>
      </c>
      <c r="G21" s="40" t="s">
        <v>23</v>
      </c>
      <c r="H21" s="40" t="s">
        <v>23</v>
      </c>
      <c r="I21" s="40" t="s">
        <v>23</v>
      </c>
      <c r="J21" s="40" t="s">
        <v>23</v>
      </c>
      <c r="K21" s="40" t="s">
        <v>23</v>
      </c>
      <c r="L21" s="40" t="s">
        <v>23</v>
      </c>
    </row>
    <row r="22" spans="1:12" s="3" customFormat="1" ht="21.75" customHeight="1">
      <c r="A22" s="61" t="s">
        <v>2</v>
      </c>
      <c r="B22" s="63" t="s">
        <v>3</v>
      </c>
      <c r="C22" s="65" t="s">
        <v>4</v>
      </c>
      <c r="D22" s="65" t="s">
        <v>5</v>
      </c>
      <c r="E22" s="67">
        <v>45658</v>
      </c>
      <c r="F22" s="67"/>
      <c r="G22" s="67">
        <v>45689</v>
      </c>
      <c r="H22" s="67"/>
      <c r="I22" s="67">
        <v>45717</v>
      </c>
      <c r="J22" s="67"/>
      <c r="K22" s="21" t="s">
        <v>6</v>
      </c>
      <c r="L22" s="27" t="s">
        <v>7</v>
      </c>
    </row>
    <row r="23" spans="1:12" s="3" customFormat="1" ht="16.5" customHeight="1">
      <c r="A23" s="62"/>
      <c r="B23" s="64"/>
      <c r="C23" s="66"/>
      <c r="D23" s="66"/>
      <c r="E23" s="8" t="s">
        <v>8</v>
      </c>
      <c r="F23" s="9" t="s">
        <v>9</v>
      </c>
      <c r="G23" s="8" t="s">
        <v>8</v>
      </c>
      <c r="H23" s="9" t="s">
        <v>9</v>
      </c>
      <c r="I23" s="8" t="s">
        <v>8</v>
      </c>
      <c r="J23" s="9" t="s">
        <v>9</v>
      </c>
      <c r="K23" s="6" t="s">
        <v>10</v>
      </c>
      <c r="L23" s="28" t="s">
        <v>11</v>
      </c>
    </row>
    <row r="24" spans="1:12" s="3" customFormat="1" ht="57.75" customHeight="1">
      <c r="A24" s="54" t="s">
        <v>24</v>
      </c>
      <c r="B24" s="99"/>
      <c r="C24" s="10" t="s">
        <v>25</v>
      </c>
      <c r="D24" s="37" t="s">
        <v>26</v>
      </c>
      <c r="E24" s="100">
        <v>10</v>
      </c>
      <c r="F24" s="101">
        <v>12</v>
      </c>
      <c r="G24" s="100">
        <v>12</v>
      </c>
      <c r="H24" s="101">
        <v>40</v>
      </c>
      <c r="I24" s="100">
        <v>15</v>
      </c>
      <c r="J24" s="101">
        <v>17</v>
      </c>
      <c r="K24" s="100">
        <f>AVERAGE(E24,G24,I24)</f>
        <v>12.333333333333334</v>
      </c>
      <c r="L24" s="101">
        <f>AVERAGE(F24,H24,J24)</f>
        <v>23</v>
      </c>
    </row>
    <row r="25" spans="1:12" s="3" customFormat="1" ht="3.75" customHeight="1">
      <c r="A25" s="47"/>
      <c r="B25" s="47"/>
      <c r="C25" s="46"/>
      <c r="D25" s="46"/>
      <c r="E25" s="103"/>
      <c r="F25" s="103"/>
      <c r="G25" s="103"/>
      <c r="H25" s="103"/>
      <c r="I25" s="103"/>
      <c r="J25" s="103"/>
      <c r="K25" s="103"/>
      <c r="L25" s="103"/>
    </row>
    <row r="26" spans="1:12" s="3" customFormat="1" ht="39" customHeight="1">
      <c r="A26" s="58" t="s">
        <v>27</v>
      </c>
      <c r="B26" s="59"/>
      <c r="C26" s="59"/>
      <c r="D26" s="59"/>
      <c r="E26" s="59"/>
      <c r="F26" s="59"/>
      <c r="G26" s="59"/>
      <c r="H26" s="59"/>
      <c r="I26" s="59"/>
      <c r="J26" s="59"/>
      <c r="K26" s="59"/>
      <c r="L26" s="60"/>
    </row>
    <row r="27" spans="1:12" s="3" customFormat="1" ht="2.25" customHeight="1">
      <c r="A27" s="38"/>
      <c r="B27" s="38"/>
      <c r="C27" s="38"/>
      <c r="D27" s="38"/>
      <c r="E27" s="38"/>
      <c r="F27" s="38"/>
      <c r="G27" s="38"/>
      <c r="H27" s="38"/>
      <c r="I27" s="38"/>
      <c r="J27" s="38"/>
      <c r="K27" s="38"/>
      <c r="L27" s="38"/>
    </row>
    <row r="28" spans="1:12" s="3" customFormat="1" ht="32.25" customHeight="1">
      <c r="A28" s="50" t="s">
        <v>28</v>
      </c>
      <c r="B28" s="50"/>
      <c r="C28" s="50"/>
      <c r="D28" s="50"/>
      <c r="E28" s="50"/>
      <c r="F28" s="50"/>
      <c r="G28" s="50"/>
      <c r="H28" s="50"/>
      <c r="I28" s="50"/>
      <c r="J28" s="50"/>
      <c r="K28" s="50"/>
      <c r="L28" s="50"/>
    </row>
    <row r="29" spans="1:12" s="3" customFormat="1" ht="2.25" customHeight="1">
      <c r="A29" s="39"/>
      <c r="B29" s="39"/>
      <c r="C29" s="39"/>
      <c r="D29" s="39"/>
      <c r="E29" s="39"/>
      <c r="F29" s="39"/>
      <c r="G29" s="39"/>
      <c r="H29" s="39"/>
      <c r="I29" s="39"/>
      <c r="J29" s="39"/>
      <c r="K29" s="39"/>
      <c r="L29" s="39"/>
    </row>
    <row r="30" spans="1:12" s="3" customFormat="1" ht="22.5" customHeight="1">
      <c r="A30" s="61" t="s">
        <v>2</v>
      </c>
      <c r="B30" s="63" t="s">
        <v>3</v>
      </c>
      <c r="C30" s="65" t="s">
        <v>4</v>
      </c>
      <c r="D30" s="65" t="s">
        <v>5</v>
      </c>
      <c r="E30" s="67">
        <v>45658</v>
      </c>
      <c r="F30" s="67"/>
      <c r="G30" s="67">
        <v>45689</v>
      </c>
      <c r="H30" s="67"/>
      <c r="I30" s="67">
        <v>45717</v>
      </c>
      <c r="J30" s="67"/>
      <c r="K30" s="21" t="s">
        <v>6</v>
      </c>
      <c r="L30" s="27" t="s">
        <v>7</v>
      </c>
    </row>
    <row r="31" spans="1:12" s="3" customFormat="1" ht="18" customHeight="1">
      <c r="A31" s="62"/>
      <c r="B31" s="64"/>
      <c r="C31" s="66"/>
      <c r="D31" s="66"/>
      <c r="E31" s="8" t="s">
        <v>8</v>
      </c>
      <c r="F31" s="9" t="s">
        <v>9</v>
      </c>
      <c r="G31" s="8" t="s">
        <v>8</v>
      </c>
      <c r="H31" s="9" t="s">
        <v>9</v>
      </c>
      <c r="I31" s="8" t="s">
        <v>8</v>
      </c>
      <c r="J31" s="9" t="s">
        <v>9</v>
      </c>
      <c r="K31" s="6" t="s">
        <v>10</v>
      </c>
      <c r="L31" s="28" t="s">
        <v>11</v>
      </c>
    </row>
    <row r="32" spans="1:12" s="3" customFormat="1" ht="39.950000000000003" customHeight="1">
      <c r="A32" s="48" t="s">
        <v>29</v>
      </c>
      <c r="B32" s="49"/>
      <c r="C32" s="10" t="s">
        <v>13</v>
      </c>
      <c r="D32" s="10" t="s">
        <v>14</v>
      </c>
      <c r="E32" s="100">
        <v>30</v>
      </c>
      <c r="F32" s="101">
        <v>28</v>
      </c>
      <c r="G32" s="100">
        <v>30</v>
      </c>
      <c r="H32" s="101">
        <v>29</v>
      </c>
      <c r="I32" s="100">
        <v>30</v>
      </c>
      <c r="J32" s="101">
        <v>29</v>
      </c>
      <c r="K32" s="100">
        <f t="shared" ref="K32:L35" si="2">AVERAGE(E32,G32,I32)</f>
        <v>30</v>
      </c>
      <c r="L32" s="101">
        <f t="shared" si="2"/>
        <v>28.666666666666668</v>
      </c>
    </row>
    <row r="33" spans="1:12" s="3" customFormat="1" ht="39.950000000000003" customHeight="1">
      <c r="A33" s="48" t="s">
        <v>30</v>
      </c>
      <c r="B33" s="49"/>
      <c r="C33" s="10" t="s">
        <v>13</v>
      </c>
      <c r="D33" s="10" t="s">
        <v>14</v>
      </c>
      <c r="E33" s="104"/>
      <c r="F33" s="104"/>
      <c r="G33" s="104"/>
      <c r="H33" s="104"/>
      <c r="I33" s="100">
        <v>15</v>
      </c>
      <c r="J33" s="101">
        <v>0</v>
      </c>
      <c r="K33" s="100">
        <f t="shared" si="2"/>
        <v>15</v>
      </c>
      <c r="L33" s="101">
        <f t="shared" si="2"/>
        <v>0</v>
      </c>
    </row>
    <row r="34" spans="1:12" s="3" customFormat="1" ht="39.950000000000003" customHeight="1">
      <c r="A34" s="48" t="s">
        <v>31</v>
      </c>
      <c r="B34" s="49"/>
      <c r="C34" s="10" t="s">
        <v>13</v>
      </c>
      <c r="D34" s="10" t="s">
        <v>14</v>
      </c>
      <c r="E34" s="100">
        <v>15</v>
      </c>
      <c r="F34" s="101">
        <v>13</v>
      </c>
      <c r="G34" s="100">
        <v>15</v>
      </c>
      <c r="H34" s="101">
        <v>17</v>
      </c>
      <c r="I34" s="100">
        <v>15</v>
      </c>
      <c r="J34" s="101">
        <v>15</v>
      </c>
      <c r="K34" s="100">
        <f t="shared" si="2"/>
        <v>15</v>
      </c>
      <c r="L34" s="101">
        <f t="shared" si="2"/>
        <v>15</v>
      </c>
    </row>
    <row r="35" spans="1:12" s="3" customFormat="1" ht="39.950000000000003" customHeight="1">
      <c r="A35" s="48" t="s">
        <v>32</v>
      </c>
      <c r="B35" s="49"/>
      <c r="C35" s="10" t="s">
        <v>13</v>
      </c>
      <c r="D35" s="10" t="s">
        <v>14</v>
      </c>
      <c r="E35" s="100">
        <v>30</v>
      </c>
      <c r="F35" s="101">
        <v>0</v>
      </c>
      <c r="G35" s="100">
        <v>30</v>
      </c>
      <c r="H35" s="101">
        <v>0</v>
      </c>
      <c r="I35" s="100">
        <v>30</v>
      </c>
      <c r="J35" s="101">
        <v>0</v>
      </c>
      <c r="K35" s="100">
        <f t="shared" si="2"/>
        <v>30</v>
      </c>
      <c r="L35" s="101">
        <f t="shared" si="2"/>
        <v>0</v>
      </c>
    </row>
    <row r="36" spans="1:12" s="3" customFormat="1" ht="6" customHeight="1">
      <c r="A36" s="70"/>
      <c r="B36" s="70"/>
      <c r="C36" s="70"/>
      <c r="D36" s="70"/>
      <c r="E36" s="70"/>
      <c r="F36" s="70"/>
      <c r="G36" s="70"/>
      <c r="H36" s="70"/>
      <c r="I36" s="70"/>
      <c r="J36" s="70"/>
      <c r="K36" s="70"/>
      <c r="L36" s="70"/>
    </row>
    <row r="37" spans="1:12" s="3" customFormat="1" ht="38.25" customHeight="1">
      <c r="A37" s="82" t="s">
        <v>33</v>
      </c>
      <c r="B37" s="82"/>
      <c r="C37" s="82"/>
      <c r="D37" s="82"/>
      <c r="E37" s="82"/>
      <c r="F37" s="82"/>
      <c r="G37" s="82"/>
      <c r="H37" s="82"/>
      <c r="I37" s="82"/>
      <c r="J37" s="82"/>
      <c r="K37" s="82"/>
      <c r="L37" s="82"/>
    </row>
    <row r="38" spans="1:12" s="3" customFormat="1" ht="2.25" customHeight="1">
      <c r="A38" s="70"/>
      <c r="B38" s="70"/>
      <c r="C38" s="70"/>
      <c r="D38" s="70"/>
      <c r="E38" s="70"/>
      <c r="F38" s="70"/>
      <c r="G38" s="70"/>
      <c r="H38" s="70"/>
      <c r="I38" s="70"/>
      <c r="J38" s="70"/>
      <c r="K38" s="70"/>
      <c r="L38" s="70"/>
    </row>
    <row r="39" spans="1:12" s="3" customFormat="1" ht="36" customHeight="1">
      <c r="A39" s="50" t="s">
        <v>34</v>
      </c>
      <c r="B39" s="50"/>
      <c r="C39" s="50"/>
      <c r="D39" s="50"/>
      <c r="E39" s="50"/>
      <c r="F39" s="50"/>
      <c r="G39" s="50"/>
      <c r="H39" s="50"/>
      <c r="I39" s="50"/>
      <c r="J39" s="50"/>
      <c r="K39" s="50"/>
      <c r="L39" s="50"/>
    </row>
    <row r="40" spans="1:12" s="3" customFormat="1" ht="3" customHeight="1">
      <c r="A40" s="36"/>
      <c r="B40" s="36"/>
      <c r="C40" s="36"/>
      <c r="D40" s="36"/>
      <c r="E40" s="36"/>
      <c r="F40" s="36"/>
      <c r="G40" s="36"/>
      <c r="H40" s="36"/>
      <c r="I40" s="36"/>
      <c r="J40" s="36"/>
      <c r="K40" s="36"/>
      <c r="L40" s="36"/>
    </row>
    <row r="41" spans="1:12" ht="19.5" customHeight="1">
      <c r="A41" s="61" t="s">
        <v>2</v>
      </c>
      <c r="B41" s="63" t="s">
        <v>3</v>
      </c>
      <c r="C41" s="65" t="s">
        <v>4</v>
      </c>
      <c r="D41" s="65" t="s">
        <v>5</v>
      </c>
      <c r="E41" s="67">
        <v>45658</v>
      </c>
      <c r="F41" s="67"/>
      <c r="G41" s="67">
        <v>45689</v>
      </c>
      <c r="H41" s="67"/>
      <c r="I41" s="67">
        <v>45717</v>
      </c>
      <c r="J41" s="67"/>
      <c r="K41" s="21" t="s">
        <v>6</v>
      </c>
      <c r="L41" s="27" t="s">
        <v>7</v>
      </c>
    </row>
    <row r="42" spans="1:12" ht="19.5" customHeight="1">
      <c r="A42" s="62"/>
      <c r="B42" s="64"/>
      <c r="C42" s="66"/>
      <c r="D42" s="66"/>
      <c r="E42" s="8" t="s">
        <v>8</v>
      </c>
      <c r="F42" s="9" t="s">
        <v>9</v>
      </c>
      <c r="G42" s="8" t="s">
        <v>8</v>
      </c>
      <c r="H42" s="9" t="s">
        <v>9</v>
      </c>
      <c r="I42" s="8" t="s">
        <v>8</v>
      </c>
      <c r="J42" s="9" t="s">
        <v>9</v>
      </c>
      <c r="K42" s="6" t="s">
        <v>11</v>
      </c>
      <c r="L42" s="28" t="s">
        <v>11</v>
      </c>
    </row>
    <row r="43" spans="1:12" s="3" customFormat="1" ht="42.75" customHeight="1">
      <c r="A43" s="48" t="s">
        <v>35</v>
      </c>
      <c r="B43" s="49"/>
      <c r="C43" s="10" t="s">
        <v>13</v>
      </c>
      <c r="D43" s="10" t="s">
        <v>14</v>
      </c>
      <c r="E43" s="100">
        <v>67</v>
      </c>
      <c r="F43" s="101">
        <v>65</v>
      </c>
      <c r="G43" s="100">
        <v>67</v>
      </c>
      <c r="H43" s="101">
        <v>65</v>
      </c>
      <c r="I43" s="100">
        <v>67</v>
      </c>
      <c r="J43" s="101">
        <v>65</v>
      </c>
      <c r="K43" s="100">
        <f>AVERAGE(E43,G43,I43)</f>
        <v>67</v>
      </c>
      <c r="L43" s="101">
        <f>AVERAGE(F43,H43,J43)</f>
        <v>65</v>
      </c>
    </row>
    <row r="44" spans="1:12" s="3" customFormat="1" ht="4.5" customHeight="1">
      <c r="A44" s="51"/>
      <c r="B44" s="52"/>
      <c r="C44" s="52"/>
      <c r="D44" s="52"/>
      <c r="E44" s="52"/>
      <c r="F44" s="52"/>
      <c r="G44" s="52"/>
      <c r="H44" s="52"/>
      <c r="I44" s="52"/>
      <c r="J44" s="52"/>
      <c r="K44" s="52"/>
      <c r="L44" s="53"/>
    </row>
    <row r="45" spans="1:12" s="3" customFormat="1" ht="34.5" customHeight="1">
      <c r="A45" s="79" t="s">
        <v>36</v>
      </c>
      <c r="B45" s="50"/>
      <c r="C45" s="50"/>
      <c r="D45" s="50"/>
      <c r="E45" s="50"/>
      <c r="F45" s="50"/>
      <c r="G45" s="50"/>
      <c r="H45" s="50"/>
      <c r="I45" s="50"/>
      <c r="J45" s="50"/>
      <c r="K45" s="50"/>
      <c r="L45" s="80"/>
    </row>
    <row r="46" spans="1:12" s="18" customFormat="1" ht="3" customHeight="1">
      <c r="A46" s="95"/>
      <c r="B46" s="96"/>
      <c r="C46" s="96"/>
      <c r="D46" s="96"/>
      <c r="E46" s="96"/>
      <c r="F46" s="96"/>
      <c r="G46" s="96"/>
      <c r="H46" s="96"/>
      <c r="I46" s="96"/>
      <c r="J46" s="96"/>
      <c r="K46" s="96"/>
      <c r="L46" s="96"/>
    </row>
    <row r="47" spans="1:12" s="18" customFormat="1" ht="20.25" customHeight="1">
      <c r="A47" s="72" t="s">
        <v>2</v>
      </c>
      <c r="B47" s="74" t="s">
        <v>3</v>
      </c>
      <c r="C47" s="76" t="s">
        <v>4</v>
      </c>
      <c r="D47" s="76" t="s">
        <v>5</v>
      </c>
      <c r="E47" s="78">
        <v>45658</v>
      </c>
      <c r="F47" s="78"/>
      <c r="G47" s="78">
        <v>45689</v>
      </c>
      <c r="H47" s="78"/>
      <c r="I47" s="78">
        <v>45717</v>
      </c>
      <c r="J47" s="78"/>
      <c r="K47" s="23" t="s">
        <v>6</v>
      </c>
      <c r="L47" s="29" t="s">
        <v>7</v>
      </c>
    </row>
    <row r="48" spans="1:12" s="3" customFormat="1" ht="19.5" customHeight="1">
      <c r="A48" s="73"/>
      <c r="B48" s="75"/>
      <c r="C48" s="77"/>
      <c r="D48" s="77"/>
      <c r="E48" s="24" t="s">
        <v>8</v>
      </c>
      <c r="F48" s="25" t="s">
        <v>9</v>
      </c>
      <c r="G48" s="24" t="s">
        <v>8</v>
      </c>
      <c r="H48" s="25" t="s">
        <v>9</v>
      </c>
      <c r="I48" s="24" t="s">
        <v>8</v>
      </c>
      <c r="J48" s="25" t="s">
        <v>9</v>
      </c>
      <c r="K48" s="26" t="s">
        <v>11</v>
      </c>
      <c r="L48" s="30" t="s">
        <v>11</v>
      </c>
    </row>
    <row r="49" spans="1:12" s="3" customFormat="1" ht="39.75" customHeight="1">
      <c r="A49" s="81" t="s">
        <v>37</v>
      </c>
      <c r="B49" s="94"/>
      <c r="C49" s="22" t="s">
        <v>13</v>
      </c>
      <c r="D49" s="22" t="s">
        <v>14</v>
      </c>
      <c r="E49" s="105">
        <v>28</v>
      </c>
      <c r="F49" s="106">
        <v>26</v>
      </c>
      <c r="G49" s="105">
        <v>28</v>
      </c>
      <c r="H49" s="106">
        <v>26</v>
      </c>
      <c r="I49" s="105">
        <v>28</v>
      </c>
      <c r="J49" s="106">
        <v>25</v>
      </c>
      <c r="K49" s="105">
        <f t="shared" ref="K49:L51" si="3">AVERAGE(E49,G49,I49)</f>
        <v>28</v>
      </c>
      <c r="L49" s="106">
        <f t="shared" si="3"/>
        <v>25.666666666666668</v>
      </c>
    </row>
    <row r="50" spans="1:12" s="3" customFormat="1" ht="39.75" customHeight="1">
      <c r="A50" s="48" t="s">
        <v>38</v>
      </c>
      <c r="B50" s="49"/>
      <c r="C50" s="10" t="s">
        <v>13</v>
      </c>
      <c r="D50" s="10" t="s">
        <v>14</v>
      </c>
      <c r="E50" s="100">
        <v>30</v>
      </c>
      <c r="F50" s="101">
        <v>24</v>
      </c>
      <c r="G50" s="100">
        <v>30</v>
      </c>
      <c r="H50" s="101">
        <v>24</v>
      </c>
      <c r="I50" s="100">
        <v>30</v>
      </c>
      <c r="J50" s="101">
        <v>24</v>
      </c>
      <c r="K50" s="100">
        <f t="shared" si="3"/>
        <v>30</v>
      </c>
      <c r="L50" s="101">
        <f t="shared" si="3"/>
        <v>24</v>
      </c>
    </row>
    <row r="51" spans="1:12" s="3" customFormat="1" ht="45" customHeight="1">
      <c r="A51" s="48" t="s">
        <v>39</v>
      </c>
      <c r="B51" s="49"/>
      <c r="C51" s="10" t="s">
        <v>13</v>
      </c>
      <c r="D51" s="10" t="s">
        <v>14</v>
      </c>
      <c r="E51" s="100">
        <v>24</v>
      </c>
      <c r="F51" s="101">
        <v>0</v>
      </c>
      <c r="G51" s="100">
        <v>24</v>
      </c>
      <c r="H51" s="101">
        <v>0</v>
      </c>
      <c r="I51" s="100">
        <v>24</v>
      </c>
      <c r="J51" s="101">
        <v>0</v>
      </c>
      <c r="K51" s="100">
        <f t="shared" si="3"/>
        <v>24</v>
      </c>
      <c r="L51" s="101">
        <f t="shared" si="3"/>
        <v>0</v>
      </c>
    </row>
    <row r="52" spans="1:12" s="3" customFormat="1" ht="3.75" customHeight="1">
      <c r="A52" s="84"/>
      <c r="B52" s="85"/>
      <c r="C52" s="85"/>
      <c r="D52" s="85"/>
      <c r="E52" s="85"/>
      <c r="F52" s="85"/>
      <c r="G52" s="85"/>
      <c r="H52" s="85"/>
      <c r="I52" s="85"/>
      <c r="J52" s="85"/>
      <c r="K52" s="85"/>
      <c r="L52" s="86"/>
    </row>
    <row r="53" spans="1:12" s="3" customFormat="1" ht="39" customHeight="1">
      <c r="A53" s="55" t="s">
        <v>40</v>
      </c>
      <c r="B53" s="56"/>
      <c r="C53" s="56"/>
      <c r="D53" s="56"/>
      <c r="E53" s="56"/>
      <c r="F53" s="56"/>
      <c r="G53" s="56"/>
      <c r="H53" s="56"/>
      <c r="I53" s="56"/>
      <c r="J53" s="56"/>
      <c r="K53" s="56"/>
      <c r="L53" s="57"/>
    </row>
    <row r="54" spans="1:12" s="3" customFormat="1" ht="3.75" customHeight="1">
      <c r="A54" s="84"/>
      <c r="B54" s="85"/>
      <c r="C54" s="85"/>
      <c r="D54" s="85"/>
      <c r="E54" s="85"/>
      <c r="F54" s="85"/>
      <c r="G54" s="85"/>
      <c r="H54" s="85"/>
      <c r="I54" s="85"/>
      <c r="J54" s="85"/>
      <c r="K54" s="85"/>
      <c r="L54" s="86"/>
    </row>
    <row r="55" spans="1:12" s="3" customFormat="1" ht="25.5" customHeight="1">
      <c r="A55" s="61" t="s">
        <v>2</v>
      </c>
      <c r="B55" s="63" t="s">
        <v>3</v>
      </c>
      <c r="C55" s="65" t="s">
        <v>4</v>
      </c>
      <c r="D55" s="65" t="s">
        <v>5</v>
      </c>
      <c r="E55" s="67">
        <v>45658</v>
      </c>
      <c r="F55" s="67"/>
      <c r="G55" s="67">
        <v>45689</v>
      </c>
      <c r="H55" s="67"/>
      <c r="I55" s="67">
        <v>45717</v>
      </c>
      <c r="J55" s="67"/>
      <c r="K55" s="21" t="s">
        <v>6</v>
      </c>
      <c r="L55" s="27" t="s">
        <v>7</v>
      </c>
    </row>
    <row r="56" spans="1:12" s="3" customFormat="1" ht="21" customHeight="1">
      <c r="A56" s="62"/>
      <c r="B56" s="64"/>
      <c r="C56" s="66"/>
      <c r="D56" s="66"/>
      <c r="E56" s="8" t="s">
        <v>8</v>
      </c>
      <c r="F56" s="9" t="s">
        <v>9</v>
      </c>
      <c r="G56" s="8" t="s">
        <v>8</v>
      </c>
      <c r="H56" s="9" t="s">
        <v>9</v>
      </c>
      <c r="I56" s="8" t="s">
        <v>8</v>
      </c>
      <c r="J56" s="9" t="s">
        <v>9</v>
      </c>
      <c r="K56" s="6" t="s">
        <v>11</v>
      </c>
      <c r="L56" s="28" t="s">
        <v>11</v>
      </c>
    </row>
    <row r="57" spans="1:12" s="3" customFormat="1" ht="50.25" customHeight="1">
      <c r="A57" s="48" t="s">
        <v>41</v>
      </c>
      <c r="B57" s="49"/>
      <c r="C57" s="14" t="s">
        <v>42</v>
      </c>
      <c r="D57" s="13" t="s">
        <v>26</v>
      </c>
      <c r="E57" s="100">
        <v>320</v>
      </c>
      <c r="F57" s="101">
        <v>403</v>
      </c>
      <c r="G57" s="100">
        <v>350</v>
      </c>
      <c r="H57" s="101">
        <v>396</v>
      </c>
      <c r="I57" s="100">
        <v>350</v>
      </c>
      <c r="J57" s="101">
        <v>400</v>
      </c>
      <c r="K57" s="100">
        <f>SUM(E57,G57,I57)</f>
        <v>1020</v>
      </c>
      <c r="L57" s="101">
        <f>SUM(F57,H57,J57)</f>
        <v>1199</v>
      </c>
    </row>
    <row r="58" spans="1:12" s="3" customFormat="1" ht="6" customHeight="1">
      <c r="A58" s="71"/>
      <c r="B58" s="71"/>
      <c r="C58" s="71"/>
      <c r="D58" s="71"/>
      <c r="E58" s="71"/>
      <c r="F58" s="71"/>
      <c r="G58" s="71"/>
      <c r="H58" s="71"/>
      <c r="I58" s="71"/>
      <c r="J58" s="71"/>
      <c r="K58" s="71"/>
      <c r="L58" s="71"/>
    </row>
    <row r="59" spans="1:12" s="3" customFormat="1" ht="40.5" customHeight="1">
      <c r="A59" s="83" t="s">
        <v>43</v>
      </c>
      <c r="B59" s="83"/>
      <c r="C59" s="83"/>
      <c r="D59" s="83"/>
      <c r="E59" s="83"/>
      <c r="F59" s="83"/>
      <c r="G59" s="83"/>
      <c r="H59" s="83"/>
      <c r="I59" s="83"/>
      <c r="J59" s="83"/>
      <c r="K59" s="83"/>
      <c r="L59" s="83"/>
    </row>
    <row r="60" spans="1:12" s="3" customFormat="1" ht="3.75" customHeight="1">
      <c r="A60" s="89"/>
      <c r="B60" s="89"/>
      <c r="C60" s="89"/>
      <c r="D60" s="89"/>
      <c r="E60" s="89"/>
      <c r="F60" s="89"/>
      <c r="G60" s="89"/>
      <c r="H60" s="89"/>
      <c r="I60" s="89"/>
      <c r="J60" s="89"/>
      <c r="K60" s="89"/>
      <c r="L60" s="89"/>
    </row>
    <row r="61" spans="1:12" ht="19.5" customHeight="1">
      <c r="A61" s="72" t="s">
        <v>2</v>
      </c>
      <c r="B61" s="74" t="s">
        <v>3</v>
      </c>
      <c r="C61" s="76" t="s">
        <v>4</v>
      </c>
      <c r="D61" s="76" t="s">
        <v>5</v>
      </c>
      <c r="E61" s="78">
        <v>45658</v>
      </c>
      <c r="F61" s="78"/>
      <c r="G61" s="78">
        <v>45689</v>
      </c>
      <c r="H61" s="78"/>
      <c r="I61" s="78">
        <v>45717</v>
      </c>
      <c r="J61" s="78"/>
      <c r="K61" s="23" t="s">
        <v>6</v>
      </c>
      <c r="L61" s="29" t="s">
        <v>7</v>
      </c>
    </row>
    <row r="62" spans="1:12" ht="19.5" customHeight="1">
      <c r="A62" s="73"/>
      <c r="B62" s="75"/>
      <c r="C62" s="77"/>
      <c r="D62" s="77"/>
      <c r="E62" s="24" t="s">
        <v>8</v>
      </c>
      <c r="F62" s="25" t="s">
        <v>9</v>
      </c>
      <c r="G62" s="24" t="s">
        <v>8</v>
      </c>
      <c r="H62" s="25" t="s">
        <v>9</v>
      </c>
      <c r="I62" s="24" t="s">
        <v>8</v>
      </c>
      <c r="J62" s="25" t="s">
        <v>9</v>
      </c>
      <c r="K62" s="26" t="s">
        <v>11</v>
      </c>
      <c r="L62" s="30" t="s">
        <v>11</v>
      </c>
    </row>
    <row r="63" spans="1:12" s="3" customFormat="1" ht="47.25" customHeight="1">
      <c r="A63" s="81" t="s">
        <v>44</v>
      </c>
      <c r="B63" s="94"/>
      <c r="C63" s="22" t="s">
        <v>45</v>
      </c>
      <c r="D63" s="22" t="s">
        <v>46</v>
      </c>
      <c r="E63" s="105">
        <v>14000</v>
      </c>
      <c r="F63" s="106">
        <v>15835</v>
      </c>
      <c r="G63" s="105">
        <v>14000</v>
      </c>
      <c r="H63" s="106">
        <v>15662</v>
      </c>
      <c r="I63" s="105">
        <v>14000</v>
      </c>
      <c r="J63" s="106">
        <v>15536</v>
      </c>
      <c r="K63" s="105">
        <f>MAX(E63,G63,I63)</f>
        <v>14000</v>
      </c>
      <c r="L63" s="106">
        <f>MAX(F63,H63,J63)</f>
        <v>15835</v>
      </c>
    </row>
    <row r="64" spans="1:12" s="3" customFormat="1" ht="95.25" customHeight="1">
      <c r="A64" s="90" t="s">
        <v>47</v>
      </c>
      <c r="B64" s="91"/>
      <c r="C64" s="91"/>
      <c r="D64" s="91"/>
      <c r="E64" s="91"/>
      <c r="F64" s="91"/>
      <c r="G64" s="91"/>
      <c r="H64" s="91"/>
      <c r="I64" s="91"/>
      <c r="J64" s="91"/>
      <c r="K64" s="91"/>
      <c r="L64" s="92"/>
    </row>
    <row r="65" spans="1:12" s="3" customFormat="1" ht="27.75" customHeight="1">
      <c r="A65" s="87"/>
      <c r="B65" s="88"/>
      <c r="C65" s="88"/>
      <c r="D65" s="88"/>
      <c r="E65" s="88"/>
      <c r="F65" s="88"/>
      <c r="G65" s="88"/>
      <c r="H65" s="88"/>
      <c r="I65" s="88"/>
      <c r="J65" s="88"/>
      <c r="K65" s="88"/>
      <c r="L65" s="88"/>
    </row>
    <row r="66" spans="1:12" s="3" customFormat="1" ht="44.25" customHeight="1">
      <c r="A66" s="82" t="s">
        <v>48</v>
      </c>
      <c r="B66" s="82"/>
      <c r="C66" s="82"/>
      <c r="D66" s="82"/>
      <c r="E66" s="82"/>
      <c r="F66" s="82"/>
      <c r="G66" s="82"/>
      <c r="H66" s="82"/>
      <c r="I66" s="82"/>
      <c r="J66" s="82"/>
      <c r="K66" s="82"/>
      <c r="L66" s="82"/>
    </row>
    <row r="67" spans="1:12" s="3" customFormat="1" ht="3" customHeight="1">
      <c r="A67" s="70"/>
      <c r="B67" s="70"/>
      <c r="C67" s="70"/>
      <c r="D67" s="70"/>
      <c r="E67" s="70"/>
      <c r="F67" s="70"/>
      <c r="G67" s="70"/>
      <c r="H67" s="70"/>
      <c r="I67" s="70"/>
      <c r="J67" s="70"/>
      <c r="K67" s="70"/>
      <c r="L67" s="70"/>
    </row>
    <row r="68" spans="1:12" s="3" customFormat="1" ht="36" customHeight="1">
      <c r="A68" s="50" t="s">
        <v>49</v>
      </c>
      <c r="B68" s="50"/>
      <c r="C68" s="50"/>
      <c r="D68" s="50"/>
      <c r="E68" s="50"/>
      <c r="F68" s="50"/>
      <c r="G68" s="50"/>
      <c r="H68" s="50"/>
      <c r="I68" s="50"/>
      <c r="J68" s="50"/>
      <c r="K68" s="50"/>
      <c r="L68" s="50"/>
    </row>
    <row r="69" spans="1:12" s="3" customFormat="1" ht="3" customHeight="1">
      <c r="A69" s="36"/>
      <c r="B69" s="36"/>
      <c r="C69" s="36"/>
      <c r="D69" s="36"/>
      <c r="E69" s="36"/>
      <c r="F69" s="36"/>
      <c r="G69" s="36"/>
      <c r="H69" s="36"/>
      <c r="I69" s="36"/>
      <c r="J69" s="36"/>
      <c r="K69" s="36"/>
      <c r="L69" s="36"/>
    </row>
    <row r="70" spans="1:12" ht="21" customHeight="1">
      <c r="A70" s="61" t="s">
        <v>2</v>
      </c>
      <c r="B70" s="63" t="s">
        <v>3</v>
      </c>
      <c r="C70" s="65" t="s">
        <v>4</v>
      </c>
      <c r="D70" s="65" t="s">
        <v>5</v>
      </c>
      <c r="E70" s="67">
        <v>45658</v>
      </c>
      <c r="F70" s="67"/>
      <c r="G70" s="67">
        <v>45689</v>
      </c>
      <c r="H70" s="67"/>
      <c r="I70" s="67">
        <v>45717</v>
      </c>
      <c r="J70" s="67"/>
      <c r="K70" s="21" t="s">
        <v>6</v>
      </c>
      <c r="L70" s="27" t="s">
        <v>7</v>
      </c>
    </row>
    <row r="71" spans="1:12" ht="21.75" customHeight="1">
      <c r="A71" s="62"/>
      <c r="B71" s="64"/>
      <c r="C71" s="66"/>
      <c r="D71" s="66"/>
      <c r="E71" s="8" t="s">
        <v>8</v>
      </c>
      <c r="F71" s="9" t="s">
        <v>9</v>
      </c>
      <c r="G71" s="8" t="s">
        <v>8</v>
      </c>
      <c r="H71" s="9" t="s">
        <v>9</v>
      </c>
      <c r="I71" s="8" t="s">
        <v>8</v>
      </c>
      <c r="J71" s="9" t="s">
        <v>9</v>
      </c>
      <c r="K71" s="6" t="s">
        <v>11</v>
      </c>
      <c r="L71" s="28" t="s">
        <v>11</v>
      </c>
    </row>
    <row r="72" spans="1:12" s="3" customFormat="1" ht="42" customHeight="1">
      <c r="A72" s="48" t="s">
        <v>50</v>
      </c>
      <c r="B72" s="49"/>
      <c r="C72" s="10" t="s">
        <v>51</v>
      </c>
      <c r="D72" s="10" t="s">
        <v>26</v>
      </c>
      <c r="E72" s="100">
        <v>50</v>
      </c>
      <c r="F72" s="101">
        <v>114</v>
      </c>
      <c r="G72" s="100">
        <v>60</v>
      </c>
      <c r="H72" s="101">
        <v>133</v>
      </c>
      <c r="I72" s="100">
        <v>80</v>
      </c>
      <c r="J72" s="101">
        <v>83</v>
      </c>
      <c r="K72" s="100">
        <f>SUM(E72,G72,I72)</f>
        <v>190</v>
      </c>
      <c r="L72" s="101">
        <f>SUM(F72,H72,J72)</f>
        <v>330</v>
      </c>
    </row>
    <row r="73" spans="1:12" s="3" customFormat="1" ht="4.5" customHeight="1">
      <c r="A73" s="33"/>
      <c r="B73" s="33"/>
      <c r="C73" s="32"/>
      <c r="D73" s="32"/>
      <c r="E73" s="102"/>
      <c r="F73" s="102"/>
      <c r="G73" s="102"/>
      <c r="H73" s="102"/>
      <c r="I73" s="102"/>
      <c r="J73" s="102"/>
      <c r="K73" s="102"/>
      <c r="L73" s="102"/>
    </row>
    <row r="74" spans="1:12" s="3" customFormat="1" ht="34.5" customHeight="1">
      <c r="A74" s="50" t="s">
        <v>52</v>
      </c>
      <c r="B74" s="50"/>
      <c r="C74" s="50"/>
      <c r="D74" s="50"/>
      <c r="E74" s="50"/>
      <c r="F74" s="50"/>
      <c r="G74" s="50"/>
      <c r="H74" s="50"/>
      <c r="I74" s="50"/>
      <c r="J74" s="50"/>
      <c r="K74" s="50"/>
      <c r="L74" s="50"/>
    </row>
    <row r="75" spans="1:12" s="3" customFormat="1" ht="2.25" customHeight="1">
      <c r="A75" s="36"/>
      <c r="B75" s="36"/>
      <c r="C75" s="36"/>
      <c r="D75" s="36"/>
      <c r="E75" s="36"/>
      <c r="F75" s="36"/>
      <c r="G75" s="36"/>
      <c r="H75" s="36"/>
      <c r="I75" s="36"/>
      <c r="J75" s="36"/>
      <c r="K75" s="36"/>
      <c r="L75" s="36"/>
    </row>
    <row r="76" spans="1:12" s="3" customFormat="1" ht="23.25" customHeight="1">
      <c r="A76" s="61" t="s">
        <v>2</v>
      </c>
      <c r="B76" s="63" t="s">
        <v>3</v>
      </c>
      <c r="C76" s="65" t="s">
        <v>4</v>
      </c>
      <c r="D76" s="65" t="s">
        <v>5</v>
      </c>
      <c r="E76" s="67">
        <v>45658</v>
      </c>
      <c r="F76" s="67"/>
      <c r="G76" s="67">
        <v>45689</v>
      </c>
      <c r="H76" s="67"/>
      <c r="I76" s="67">
        <v>45717</v>
      </c>
      <c r="J76" s="67"/>
      <c r="K76" s="21" t="s">
        <v>6</v>
      </c>
      <c r="L76" s="27" t="s">
        <v>7</v>
      </c>
    </row>
    <row r="77" spans="1:12" s="3" customFormat="1" ht="20.25" customHeight="1">
      <c r="A77" s="62"/>
      <c r="B77" s="64"/>
      <c r="C77" s="66"/>
      <c r="D77" s="66"/>
      <c r="E77" s="8" t="s">
        <v>8</v>
      </c>
      <c r="F77" s="9" t="s">
        <v>9</v>
      </c>
      <c r="G77" s="8" t="s">
        <v>8</v>
      </c>
      <c r="H77" s="9" t="s">
        <v>9</v>
      </c>
      <c r="I77" s="8" t="s">
        <v>8</v>
      </c>
      <c r="J77" s="9" t="s">
        <v>9</v>
      </c>
      <c r="K77" s="6" t="s">
        <v>11</v>
      </c>
      <c r="L77" s="28" t="s">
        <v>11</v>
      </c>
    </row>
    <row r="78" spans="1:12" s="3" customFormat="1" ht="42" customHeight="1">
      <c r="A78" s="48" t="s">
        <v>53</v>
      </c>
      <c r="B78" s="49"/>
      <c r="C78" s="10" t="s">
        <v>51</v>
      </c>
      <c r="D78" s="10" t="s">
        <v>26</v>
      </c>
      <c r="E78" s="100">
        <v>60</v>
      </c>
      <c r="F78" s="101">
        <v>94</v>
      </c>
      <c r="G78" s="100">
        <v>60</v>
      </c>
      <c r="H78" s="101">
        <v>94</v>
      </c>
      <c r="I78" s="100">
        <v>60</v>
      </c>
      <c r="J78" s="101">
        <v>87</v>
      </c>
      <c r="K78" s="100">
        <f>SUM(E78,G78,I78)</f>
        <v>180</v>
      </c>
      <c r="L78" s="101">
        <f>SUM(F78,H78,J78)</f>
        <v>275</v>
      </c>
    </row>
    <row r="79" spans="1:12" s="3" customFormat="1" ht="4.5" customHeight="1">
      <c r="A79" s="41"/>
      <c r="B79" s="41"/>
      <c r="C79" s="44"/>
      <c r="D79" s="44"/>
      <c r="E79" s="19"/>
      <c r="F79" s="19"/>
      <c r="G79" s="19"/>
      <c r="H79" s="19"/>
      <c r="I79" s="19"/>
      <c r="J79" s="19"/>
      <c r="K79" s="19"/>
      <c r="L79" s="19"/>
    </row>
    <row r="80" spans="1:12" s="3" customFormat="1" ht="48.75" customHeight="1">
      <c r="A80" s="50" t="s">
        <v>54</v>
      </c>
      <c r="B80" s="50"/>
      <c r="C80" s="50"/>
      <c r="D80" s="50"/>
      <c r="E80" s="50"/>
      <c r="F80" s="50"/>
      <c r="G80" s="50"/>
      <c r="H80" s="50"/>
      <c r="I80" s="50"/>
      <c r="J80" s="50"/>
      <c r="K80" s="50"/>
      <c r="L80" s="50"/>
    </row>
    <row r="81" spans="1:12" s="3" customFormat="1" ht="3.75" customHeight="1">
      <c r="A81" s="36"/>
      <c r="B81" s="36"/>
      <c r="C81" s="36"/>
      <c r="D81" s="36"/>
      <c r="E81" s="36"/>
      <c r="F81" s="36"/>
      <c r="G81" s="36"/>
      <c r="H81" s="36"/>
      <c r="I81" s="36"/>
      <c r="J81" s="36"/>
      <c r="K81" s="36"/>
      <c r="L81" s="36"/>
    </row>
    <row r="82" spans="1:12" s="3" customFormat="1" ht="21" customHeight="1">
      <c r="A82" s="61" t="s">
        <v>2</v>
      </c>
      <c r="B82" s="63" t="s">
        <v>3</v>
      </c>
      <c r="C82" s="65" t="s">
        <v>4</v>
      </c>
      <c r="D82" s="65" t="s">
        <v>5</v>
      </c>
      <c r="E82" s="67">
        <v>45658</v>
      </c>
      <c r="F82" s="67"/>
      <c r="G82" s="67">
        <v>45689</v>
      </c>
      <c r="H82" s="67"/>
      <c r="I82" s="67">
        <v>45717</v>
      </c>
      <c r="J82" s="67"/>
      <c r="K82" s="21" t="s">
        <v>6</v>
      </c>
      <c r="L82" s="27" t="s">
        <v>7</v>
      </c>
    </row>
    <row r="83" spans="1:12" s="3" customFormat="1" ht="20.25" customHeight="1">
      <c r="A83" s="62"/>
      <c r="B83" s="64"/>
      <c r="C83" s="66"/>
      <c r="D83" s="66"/>
      <c r="E83" s="8" t="s">
        <v>8</v>
      </c>
      <c r="F83" s="9" t="s">
        <v>9</v>
      </c>
      <c r="G83" s="8" t="s">
        <v>8</v>
      </c>
      <c r="H83" s="9" t="s">
        <v>9</v>
      </c>
      <c r="I83" s="8" t="s">
        <v>8</v>
      </c>
      <c r="J83" s="9" t="s">
        <v>9</v>
      </c>
      <c r="K83" s="6" t="s">
        <v>11</v>
      </c>
      <c r="L83" s="28" t="s">
        <v>11</v>
      </c>
    </row>
    <row r="84" spans="1:12" s="3" customFormat="1" ht="45.75" customHeight="1">
      <c r="A84" s="48" t="s">
        <v>55</v>
      </c>
      <c r="B84" s="49"/>
      <c r="C84" s="10" t="s">
        <v>56</v>
      </c>
      <c r="D84" s="10" t="s">
        <v>14</v>
      </c>
      <c r="E84" s="100">
        <v>60</v>
      </c>
      <c r="F84" s="101">
        <v>61</v>
      </c>
      <c r="G84" s="100">
        <v>60</v>
      </c>
      <c r="H84" s="101">
        <v>88</v>
      </c>
      <c r="I84" s="100">
        <v>120</v>
      </c>
      <c r="J84" s="101">
        <v>217</v>
      </c>
      <c r="K84" s="100">
        <f>AVERAGE(E84,G84,I84)</f>
        <v>80</v>
      </c>
      <c r="L84" s="101">
        <f>AVERAGE(F84,H84,J84)</f>
        <v>122</v>
      </c>
    </row>
    <row r="85" spans="1:12" s="3" customFormat="1" ht="5.25" customHeight="1">
      <c r="A85" s="45"/>
      <c r="B85" s="45"/>
      <c r="C85" s="46"/>
      <c r="D85" s="46"/>
      <c r="E85" s="103"/>
      <c r="F85" s="103"/>
      <c r="G85" s="103"/>
      <c r="H85" s="103"/>
      <c r="I85" s="103"/>
      <c r="J85" s="103"/>
      <c r="K85" s="103"/>
      <c r="L85" s="103"/>
    </row>
    <row r="86" spans="1:12" s="3" customFormat="1" ht="37.5" customHeight="1">
      <c r="A86" s="93" t="s">
        <v>57</v>
      </c>
      <c r="B86" s="93"/>
      <c r="C86" s="93"/>
      <c r="D86" s="93"/>
      <c r="E86" s="93"/>
      <c r="F86" s="93"/>
      <c r="G86" s="93"/>
      <c r="H86" s="93"/>
      <c r="I86" s="93"/>
      <c r="J86" s="93"/>
      <c r="K86" s="93"/>
      <c r="L86" s="93"/>
    </row>
    <row r="87" spans="1:12" s="3" customFormat="1" ht="4.5" customHeight="1">
      <c r="A87" s="34"/>
      <c r="B87" s="107"/>
      <c r="C87" s="35"/>
      <c r="D87" s="35"/>
      <c r="E87" s="108"/>
      <c r="F87" s="108"/>
      <c r="G87" s="108"/>
      <c r="H87" s="108"/>
      <c r="I87" s="108"/>
      <c r="J87" s="108"/>
      <c r="K87" s="108"/>
      <c r="L87" s="108"/>
    </row>
    <row r="88" spans="1:12" s="3" customFormat="1" ht="21.75" customHeight="1">
      <c r="A88" s="61" t="s">
        <v>2</v>
      </c>
      <c r="B88" s="63" t="s">
        <v>3</v>
      </c>
      <c r="C88" s="65" t="s">
        <v>4</v>
      </c>
      <c r="D88" s="65" t="s">
        <v>5</v>
      </c>
      <c r="E88" s="67">
        <v>45658</v>
      </c>
      <c r="F88" s="67"/>
      <c r="G88" s="67">
        <v>45689</v>
      </c>
      <c r="H88" s="67"/>
      <c r="I88" s="67">
        <v>45717</v>
      </c>
      <c r="J88" s="67"/>
      <c r="K88" s="21" t="s">
        <v>6</v>
      </c>
      <c r="L88" s="27" t="s">
        <v>7</v>
      </c>
    </row>
    <row r="89" spans="1:12" s="3" customFormat="1" ht="20.25" customHeight="1">
      <c r="A89" s="62"/>
      <c r="B89" s="64"/>
      <c r="C89" s="66"/>
      <c r="D89" s="66"/>
      <c r="E89" s="8" t="s">
        <v>8</v>
      </c>
      <c r="F89" s="9" t="s">
        <v>9</v>
      </c>
      <c r="G89" s="8" t="s">
        <v>8</v>
      </c>
      <c r="H89" s="9" t="s">
        <v>9</v>
      </c>
      <c r="I89" s="8" t="s">
        <v>8</v>
      </c>
      <c r="J89" s="9" t="s">
        <v>9</v>
      </c>
      <c r="K89" s="6" t="s">
        <v>11</v>
      </c>
      <c r="L89" s="28" t="s">
        <v>11</v>
      </c>
    </row>
    <row r="90" spans="1:12" s="3" customFormat="1" ht="45.75" customHeight="1">
      <c r="A90" s="48" t="s">
        <v>58</v>
      </c>
      <c r="B90" s="49"/>
      <c r="C90" s="11" t="s">
        <v>59</v>
      </c>
      <c r="D90" s="10" t="s">
        <v>26</v>
      </c>
      <c r="E90" s="100">
        <v>359517</v>
      </c>
      <c r="F90" s="101">
        <v>325201</v>
      </c>
      <c r="G90" s="100">
        <v>336520</v>
      </c>
      <c r="H90" s="101">
        <v>315897</v>
      </c>
      <c r="I90" s="100">
        <v>360520</v>
      </c>
      <c r="J90" s="101">
        <v>317855</v>
      </c>
      <c r="K90" s="100">
        <f>SUM(E90,G90,I90)</f>
        <v>1056557</v>
      </c>
      <c r="L90" s="101">
        <f>SUM(F90,H90,J90)</f>
        <v>958953</v>
      </c>
    </row>
    <row r="91" spans="1:12" s="3" customFormat="1" ht="56.25" customHeight="1">
      <c r="A91" s="81" t="s">
        <v>60</v>
      </c>
      <c r="B91" s="94"/>
      <c r="C91" s="10" t="s">
        <v>61</v>
      </c>
      <c r="D91" s="10" t="s">
        <v>26</v>
      </c>
      <c r="E91" s="100">
        <v>50000</v>
      </c>
      <c r="F91" s="101">
        <v>50177</v>
      </c>
      <c r="G91" s="100">
        <v>50000</v>
      </c>
      <c r="H91" s="101">
        <v>50217</v>
      </c>
      <c r="I91" s="100">
        <v>50000</v>
      </c>
      <c r="J91" s="101">
        <v>50521</v>
      </c>
      <c r="K91" s="100">
        <f>SUM(E91,G91,I91)</f>
        <v>150000</v>
      </c>
      <c r="L91" s="101">
        <f>SUM(F91,H91,J91)</f>
        <v>150915</v>
      </c>
    </row>
    <row r="92" spans="1:12" s="3" customFormat="1" ht="29.25" customHeight="1">
      <c r="A92" s="15"/>
      <c r="B92" s="15"/>
      <c r="C92" s="16"/>
      <c r="D92" s="16"/>
      <c r="E92" s="17"/>
      <c r="F92" s="17"/>
      <c r="G92" s="17"/>
      <c r="H92" s="17"/>
      <c r="I92" s="17"/>
      <c r="J92" s="17"/>
      <c r="K92" s="17"/>
      <c r="L92" s="17"/>
    </row>
    <row r="93" spans="1:12" s="3" customFormat="1" ht="34.5" customHeight="1">
      <c r="A93" s="98" t="s">
        <v>62</v>
      </c>
      <c r="B93" s="98"/>
      <c r="C93" s="98"/>
      <c r="D93" s="98"/>
      <c r="E93" s="98"/>
      <c r="F93" s="98"/>
      <c r="G93" s="98"/>
      <c r="H93" s="98"/>
      <c r="I93" s="98"/>
      <c r="J93" s="98"/>
      <c r="K93" s="98"/>
      <c r="L93" s="98"/>
    </row>
    <row r="94" spans="1:12" s="3" customFormat="1" ht="4.5" customHeight="1">
      <c r="A94" s="33"/>
      <c r="B94" s="33"/>
      <c r="C94" s="32"/>
      <c r="D94" s="32"/>
      <c r="E94" s="102"/>
      <c r="F94" s="102"/>
      <c r="G94" s="102"/>
      <c r="H94" s="102"/>
      <c r="I94" s="102"/>
      <c r="J94" s="102"/>
      <c r="K94" s="102"/>
      <c r="L94" s="102"/>
    </row>
    <row r="95" spans="1:12" s="3" customFormat="1" ht="24" customHeight="1">
      <c r="A95" s="61" t="s">
        <v>2</v>
      </c>
      <c r="B95" s="63" t="s">
        <v>3</v>
      </c>
      <c r="C95" s="65" t="s">
        <v>4</v>
      </c>
      <c r="D95" s="65" t="s">
        <v>5</v>
      </c>
      <c r="E95" s="67">
        <v>45658</v>
      </c>
      <c r="F95" s="67"/>
      <c r="G95" s="67">
        <v>45689</v>
      </c>
      <c r="H95" s="67"/>
      <c r="I95" s="67">
        <v>45717</v>
      </c>
      <c r="J95" s="67"/>
      <c r="K95" s="21" t="s">
        <v>6</v>
      </c>
      <c r="L95" s="27" t="s">
        <v>7</v>
      </c>
    </row>
    <row r="96" spans="1:12" s="3" customFormat="1" ht="18.75" customHeight="1">
      <c r="A96" s="62"/>
      <c r="B96" s="64"/>
      <c r="C96" s="66"/>
      <c r="D96" s="66"/>
      <c r="E96" s="8" t="s">
        <v>8</v>
      </c>
      <c r="F96" s="9" t="s">
        <v>9</v>
      </c>
      <c r="G96" s="8" t="s">
        <v>8</v>
      </c>
      <c r="H96" s="9" t="s">
        <v>9</v>
      </c>
      <c r="I96" s="8" t="s">
        <v>8</v>
      </c>
      <c r="J96" s="9" t="s">
        <v>9</v>
      </c>
      <c r="K96" s="6" t="s">
        <v>11</v>
      </c>
      <c r="L96" s="28" t="s">
        <v>11</v>
      </c>
    </row>
    <row r="97" spans="1:15" s="3" customFormat="1" ht="87" customHeight="1">
      <c r="A97" s="54" t="s">
        <v>63</v>
      </c>
      <c r="B97" s="99"/>
      <c r="C97" s="10" t="s">
        <v>64</v>
      </c>
      <c r="D97" s="10" t="s">
        <v>26</v>
      </c>
      <c r="E97" s="100">
        <v>17540</v>
      </c>
      <c r="F97" s="101">
        <v>15245</v>
      </c>
      <c r="G97" s="100">
        <v>16890</v>
      </c>
      <c r="H97" s="101">
        <v>17451</v>
      </c>
      <c r="I97" s="100">
        <v>17775</v>
      </c>
      <c r="J97" s="101">
        <v>20987</v>
      </c>
      <c r="K97" s="100">
        <f>SUM(E97,G97,I97)</f>
        <v>52205</v>
      </c>
      <c r="L97" s="101">
        <f>SUM(F97,H97,J97)</f>
        <v>53683</v>
      </c>
    </row>
    <row r="98" spans="1:15" s="3" customFormat="1" ht="28.5" customHeight="1">
      <c r="A98" s="20"/>
      <c r="B98" s="20"/>
      <c r="C98" s="16"/>
      <c r="D98" s="16"/>
      <c r="E98" s="17"/>
      <c r="F98" s="17"/>
      <c r="G98" s="17"/>
      <c r="H98" s="17"/>
      <c r="I98" s="17"/>
      <c r="J98" s="17"/>
      <c r="K98" s="17"/>
      <c r="L98" s="17"/>
    </row>
    <row r="99" spans="1:15" s="3" customFormat="1" ht="42" customHeight="1">
      <c r="A99" s="97" t="s">
        <v>65</v>
      </c>
      <c r="B99" s="97"/>
      <c r="C99" s="97"/>
      <c r="D99" s="97"/>
      <c r="E99" s="97"/>
      <c r="F99" s="97"/>
      <c r="G99" s="97"/>
      <c r="H99" s="97"/>
      <c r="I99" s="97"/>
      <c r="J99" s="97"/>
      <c r="K99" s="97"/>
      <c r="L99" s="97"/>
    </row>
    <row r="100" spans="1:15" s="3" customFormat="1" ht="4.5" customHeight="1">
      <c r="A100" s="31"/>
      <c r="B100" s="31"/>
      <c r="C100" s="32"/>
      <c r="D100" s="32"/>
      <c r="E100" s="102"/>
      <c r="F100" s="102"/>
      <c r="G100" s="102"/>
      <c r="H100" s="102"/>
      <c r="I100" s="102"/>
      <c r="J100" s="102"/>
      <c r="K100" s="102"/>
      <c r="L100" s="102"/>
    </row>
    <row r="101" spans="1:15" s="3" customFormat="1" ht="29.25" customHeight="1">
      <c r="A101" s="56" t="s">
        <v>66</v>
      </c>
      <c r="B101" s="56"/>
      <c r="C101" s="56"/>
      <c r="D101" s="56"/>
      <c r="E101" s="56"/>
      <c r="F101" s="56"/>
      <c r="G101" s="56"/>
      <c r="H101" s="56"/>
      <c r="I101" s="56"/>
      <c r="J101" s="56"/>
      <c r="K101" s="56"/>
      <c r="L101" s="56"/>
    </row>
    <row r="102" spans="1:15" s="3" customFormat="1" ht="4.5" customHeight="1">
      <c r="A102" s="31"/>
      <c r="B102" s="31"/>
      <c r="C102" s="32"/>
      <c r="D102" s="32"/>
      <c r="E102" s="102"/>
      <c r="F102" s="102"/>
      <c r="G102" s="102"/>
      <c r="H102" s="102"/>
      <c r="I102" s="102"/>
      <c r="J102" s="102"/>
      <c r="K102" s="102"/>
      <c r="L102" s="102"/>
    </row>
    <row r="103" spans="1:15" s="3" customFormat="1" ht="22.5" customHeight="1">
      <c r="A103" s="61" t="s">
        <v>2</v>
      </c>
      <c r="B103" s="63" t="s">
        <v>3</v>
      </c>
      <c r="C103" s="65" t="s">
        <v>4</v>
      </c>
      <c r="D103" s="65" t="s">
        <v>5</v>
      </c>
      <c r="E103" s="67">
        <v>45658</v>
      </c>
      <c r="F103" s="67"/>
      <c r="G103" s="67">
        <v>45689</v>
      </c>
      <c r="H103" s="67"/>
      <c r="I103" s="67">
        <v>45717</v>
      </c>
      <c r="J103" s="67"/>
      <c r="K103" s="21" t="s">
        <v>6</v>
      </c>
      <c r="L103" s="27" t="s">
        <v>7</v>
      </c>
    </row>
    <row r="104" spans="1:15" s="3" customFormat="1" ht="20.25" customHeight="1">
      <c r="A104" s="62"/>
      <c r="B104" s="64"/>
      <c r="C104" s="66"/>
      <c r="D104" s="66"/>
      <c r="E104" s="8" t="s">
        <v>8</v>
      </c>
      <c r="F104" s="9" t="s">
        <v>9</v>
      </c>
      <c r="G104" s="8" t="s">
        <v>8</v>
      </c>
      <c r="H104" s="9" t="s">
        <v>9</v>
      </c>
      <c r="I104" s="8" t="s">
        <v>8</v>
      </c>
      <c r="J104" s="9" t="s">
        <v>9</v>
      </c>
      <c r="K104" s="6" t="s">
        <v>11</v>
      </c>
      <c r="L104" s="28" t="s">
        <v>11</v>
      </c>
    </row>
    <row r="105" spans="1:15" s="3" customFormat="1" ht="39.75" customHeight="1">
      <c r="A105" s="48" t="s">
        <v>67</v>
      </c>
      <c r="B105" s="49"/>
      <c r="C105" s="11" t="s">
        <v>68</v>
      </c>
      <c r="D105" s="10" t="s">
        <v>26</v>
      </c>
      <c r="E105" s="100">
        <v>7</v>
      </c>
      <c r="F105" s="101">
        <v>7</v>
      </c>
      <c r="G105" s="100">
        <v>7</v>
      </c>
      <c r="H105" s="101">
        <v>7</v>
      </c>
      <c r="I105" s="100">
        <v>7</v>
      </c>
      <c r="J105" s="101">
        <v>8</v>
      </c>
      <c r="K105" s="100">
        <f>SUM(E105,G105,I105)</f>
        <v>21</v>
      </c>
      <c r="L105" s="101">
        <f>SUM(F105,H105,J105)</f>
        <v>22</v>
      </c>
    </row>
    <row r="106" spans="1:15" s="3" customFormat="1" ht="41.25" customHeight="1">
      <c r="A106" s="81" t="s">
        <v>69</v>
      </c>
      <c r="B106" s="94"/>
      <c r="C106" s="10" t="s">
        <v>70</v>
      </c>
      <c r="D106" s="10" t="s">
        <v>26</v>
      </c>
      <c r="E106" s="100">
        <v>50</v>
      </c>
      <c r="F106" s="101">
        <v>114</v>
      </c>
      <c r="G106" s="100">
        <v>60</v>
      </c>
      <c r="H106" s="101">
        <v>133</v>
      </c>
      <c r="I106" s="100">
        <v>80</v>
      </c>
      <c r="J106" s="101">
        <v>83</v>
      </c>
      <c r="K106" s="100">
        <f>SUM(E106,G106,I106)</f>
        <v>190</v>
      </c>
      <c r="L106" s="101">
        <f>SUM(F106,H106,J106)</f>
        <v>330</v>
      </c>
    </row>
    <row r="107" spans="1:15" ht="56.25" customHeight="1">
      <c r="A107" s="68" t="s">
        <v>71</v>
      </c>
      <c r="B107" s="69"/>
      <c r="C107" s="69"/>
      <c r="D107" s="69"/>
      <c r="E107" s="69"/>
      <c r="F107" s="69"/>
      <c r="G107" s="69"/>
      <c r="H107" s="69"/>
      <c r="I107" s="69"/>
      <c r="J107" s="69"/>
      <c r="K107" s="69"/>
      <c r="L107" s="69"/>
      <c r="O107" s="3"/>
    </row>
  </sheetData>
  <mergeCells count="155">
    <mergeCell ref="A105:B105"/>
    <mergeCell ref="A106:B106"/>
    <mergeCell ref="A46:L46"/>
    <mergeCell ref="A52:L52"/>
    <mergeCell ref="A99:L99"/>
    <mergeCell ref="A101:L101"/>
    <mergeCell ref="A103:A104"/>
    <mergeCell ref="B103:B104"/>
    <mergeCell ref="C103:C104"/>
    <mergeCell ref="D103:D104"/>
    <mergeCell ref="E103:F103"/>
    <mergeCell ref="G103:H103"/>
    <mergeCell ref="I103:J103"/>
    <mergeCell ref="A90:B90"/>
    <mergeCell ref="A91:B91"/>
    <mergeCell ref="A93:L93"/>
    <mergeCell ref="A97:B97"/>
    <mergeCell ref="A95:A96"/>
    <mergeCell ref="B95:B96"/>
    <mergeCell ref="C95:C96"/>
    <mergeCell ref="D95:D96"/>
    <mergeCell ref="E95:F95"/>
    <mergeCell ref="G95:H95"/>
    <mergeCell ref="I95:J95"/>
    <mergeCell ref="A84:B84"/>
    <mergeCell ref="A86:L86"/>
    <mergeCell ref="A88:A89"/>
    <mergeCell ref="B88:B89"/>
    <mergeCell ref="C88:C89"/>
    <mergeCell ref="D88:D89"/>
    <mergeCell ref="E88:F88"/>
    <mergeCell ref="G88:H88"/>
    <mergeCell ref="I88:J88"/>
    <mergeCell ref="A57:B57"/>
    <mergeCell ref="A63:B63"/>
    <mergeCell ref="A72:B72"/>
    <mergeCell ref="A68:L68"/>
    <mergeCell ref="A60:L60"/>
    <mergeCell ref="A78:B78"/>
    <mergeCell ref="A80:L80"/>
    <mergeCell ref="A82:A83"/>
    <mergeCell ref="B82:B83"/>
    <mergeCell ref="C82:C83"/>
    <mergeCell ref="D82:D83"/>
    <mergeCell ref="E82:F82"/>
    <mergeCell ref="G82:H82"/>
    <mergeCell ref="I82:J82"/>
    <mergeCell ref="A59:L59"/>
    <mergeCell ref="A64:L64"/>
    <mergeCell ref="A74:L74"/>
    <mergeCell ref="A76:A77"/>
    <mergeCell ref="B76:B77"/>
    <mergeCell ref="C76:C77"/>
    <mergeCell ref="D76:D77"/>
    <mergeCell ref="E76:F76"/>
    <mergeCell ref="G76:H76"/>
    <mergeCell ref="I76:J76"/>
    <mergeCell ref="A65:L65"/>
    <mergeCell ref="E70:F70"/>
    <mergeCell ref="G70:H70"/>
    <mergeCell ref="I70:J70"/>
    <mergeCell ref="A66:L66"/>
    <mergeCell ref="A67:L67"/>
    <mergeCell ref="A70:A71"/>
    <mergeCell ref="B70:B71"/>
    <mergeCell ref="C70:C71"/>
    <mergeCell ref="D70:D71"/>
    <mergeCell ref="A47:A48"/>
    <mergeCell ref="B47:B48"/>
    <mergeCell ref="C47:C48"/>
    <mergeCell ref="D47:D48"/>
    <mergeCell ref="E47:F47"/>
    <mergeCell ref="G47:H47"/>
    <mergeCell ref="I47:J47"/>
    <mergeCell ref="C55:C56"/>
    <mergeCell ref="D55:D56"/>
    <mergeCell ref="E55:F55"/>
    <mergeCell ref="G55:H55"/>
    <mergeCell ref="I55:J55"/>
    <mergeCell ref="A53:L53"/>
    <mergeCell ref="A54:L54"/>
    <mergeCell ref="A55:A56"/>
    <mergeCell ref="B55:B56"/>
    <mergeCell ref="A1:L1"/>
    <mergeCell ref="A37:L37"/>
    <mergeCell ref="A36:L36"/>
    <mergeCell ref="I5:J5"/>
    <mergeCell ref="B5:B6"/>
    <mergeCell ref="A5:A6"/>
    <mergeCell ref="C5:C6"/>
    <mergeCell ref="E5:F5"/>
    <mergeCell ref="G5:H5"/>
    <mergeCell ref="D5:D6"/>
    <mergeCell ref="A3:L3"/>
    <mergeCell ref="A7:B7"/>
    <mergeCell ref="A8:B8"/>
    <mergeCell ref="A9:B9"/>
    <mergeCell ref="A10:B10"/>
    <mergeCell ref="A11:B11"/>
    <mergeCell ref="A13:L13"/>
    <mergeCell ref="A15:A16"/>
    <mergeCell ref="B15:B16"/>
    <mergeCell ref="C15:C16"/>
    <mergeCell ref="D15:D16"/>
    <mergeCell ref="E15:F15"/>
    <mergeCell ref="G15:H15"/>
    <mergeCell ref="I15:J15"/>
    <mergeCell ref="E22:F22"/>
    <mergeCell ref="G22:H22"/>
    <mergeCell ref="I22:J22"/>
    <mergeCell ref="A107:L107"/>
    <mergeCell ref="A38:L38"/>
    <mergeCell ref="A41:A42"/>
    <mergeCell ref="B41:B42"/>
    <mergeCell ref="A58:L58"/>
    <mergeCell ref="A61:A62"/>
    <mergeCell ref="B61:B62"/>
    <mergeCell ref="C61:C62"/>
    <mergeCell ref="D61:D62"/>
    <mergeCell ref="E61:F61"/>
    <mergeCell ref="G61:H61"/>
    <mergeCell ref="I61:J61"/>
    <mergeCell ref="A45:L45"/>
    <mergeCell ref="C41:C42"/>
    <mergeCell ref="D41:D42"/>
    <mergeCell ref="E41:F41"/>
    <mergeCell ref="G41:H41"/>
    <mergeCell ref="I41:J41"/>
    <mergeCell ref="A49:B49"/>
    <mergeCell ref="A50:B50"/>
    <mergeCell ref="A51:B51"/>
    <mergeCell ref="A34:B34"/>
    <mergeCell ref="A33:B33"/>
    <mergeCell ref="A35:B35"/>
    <mergeCell ref="A39:L39"/>
    <mergeCell ref="A44:L44"/>
    <mergeCell ref="A43:B43"/>
    <mergeCell ref="A17:B17"/>
    <mergeCell ref="A18:B18"/>
    <mergeCell ref="A24:B24"/>
    <mergeCell ref="A32:B32"/>
    <mergeCell ref="A20:L20"/>
    <mergeCell ref="A26:L26"/>
    <mergeCell ref="A28:L28"/>
    <mergeCell ref="A30:A31"/>
    <mergeCell ref="B30:B31"/>
    <mergeCell ref="C30:C31"/>
    <mergeCell ref="D30:D31"/>
    <mergeCell ref="E30:F30"/>
    <mergeCell ref="G30:H30"/>
    <mergeCell ref="I30:J30"/>
    <mergeCell ref="A22:A23"/>
    <mergeCell ref="B22:B23"/>
    <mergeCell ref="C22:C23"/>
    <mergeCell ref="D22:D23"/>
  </mergeCells>
  <pageMargins left="0.51" right="0.42" top="0.92" bottom="0.17" header="0.28000000000000003" footer="0.17"/>
  <pageSetup paperSize="9" scale="78" fitToHeight="0" orientation="landscape" r:id="rId1"/>
  <headerFooter>
    <oddHeader xml:space="preserve">&amp;L&amp;G
</oddHeader>
  </headerFooter>
  <rowBreaks count="4" manualBreakCount="4">
    <brk id="24" max="11" man="1"/>
    <brk id="51" max="11" man="1"/>
    <brk id="64" max="11" man="1"/>
    <brk id="91" max="11"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Mara Bento Macedo</dc:creator>
  <cp:keywords/>
  <dc:description/>
  <cp:lastModifiedBy/>
  <cp:revision/>
  <dcterms:created xsi:type="dcterms:W3CDTF">2020-03-02T12:07:19Z</dcterms:created>
  <dcterms:modified xsi:type="dcterms:W3CDTF">2026-01-26T19:34:32Z</dcterms:modified>
  <cp:category/>
  <cp:contentStatus/>
</cp:coreProperties>
</file>