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arquivos\DOC_CMCG\BANCO DE ALIMENTOS\Relatório Gerencial\2026\01 - Janeiro\"/>
    </mc:Choice>
  </mc:AlternateContent>
  <xr:revisionPtr revIDLastSave="0" documentId="13_ncr:1_{241D7A35-70FB-44B0-93A4-AAA8564DB90C}" xr6:coauthVersionLast="47" xr6:coauthVersionMax="47" xr10:uidLastSave="{00000000-0000-0000-0000-000000000000}"/>
  <bookViews>
    <workbookView xWindow="-120" yWindow="-120" windowWidth="24240" windowHeight="13140" tabRatio="696" activeTab="2" xr2:uid="{00000000-000D-0000-FFFF-FFFF00000000}"/>
  </bookViews>
  <sheets>
    <sheet name="Capa" sheetId="10" r:id="rId1"/>
    <sheet name="Relatório Sintético" sheetId="6" r:id="rId2"/>
    <sheet name="Relatório Analítico " sheetId="3" r:id="rId3"/>
    <sheet name="Entidades Cadastradas PAA" sheetId="14" r:id="rId4"/>
    <sheet name="Anexo Fotos" sheetId="12" r:id="rId5"/>
    <sheet name="Planilha37" sheetId="52" state="hidden" r:id="rId6"/>
    <sheet name="Planilha36" sheetId="51" state="hidden" r:id="rId7"/>
    <sheet name="Planilha35" sheetId="50" state="hidden" r:id="rId8"/>
    <sheet name="Planilha34" sheetId="49" state="hidden" r:id="rId9"/>
    <sheet name="Planilha33" sheetId="48" state="hidden" r:id="rId10"/>
    <sheet name="Planilha32" sheetId="47" state="hidden" r:id="rId11"/>
    <sheet name="Planilha31" sheetId="46" state="hidden" r:id="rId12"/>
    <sheet name="Planilha30" sheetId="45" state="hidden" r:id="rId13"/>
    <sheet name="Planilha29" sheetId="44" state="hidden" r:id="rId14"/>
    <sheet name="Planilha28" sheetId="43" state="hidden" r:id="rId15"/>
    <sheet name="Planilha27" sheetId="42" state="hidden" r:id="rId16"/>
    <sheet name="Planilha26" sheetId="41" state="hidden" r:id="rId17"/>
    <sheet name="Planilha25" sheetId="40" state="hidden" r:id="rId18"/>
    <sheet name="Planilha24" sheetId="39" state="hidden" r:id="rId19"/>
    <sheet name="Planilha23" sheetId="38" state="hidden" r:id="rId20"/>
    <sheet name="Planilha22" sheetId="37" state="hidden" r:id="rId21"/>
    <sheet name="Planilha21" sheetId="36" state="hidden" r:id="rId22"/>
    <sheet name="Planilha20" sheetId="35" state="hidden" r:id="rId23"/>
    <sheet name="Planilha19" sheetId="34" state="hidden" r:id="rId24"/>
    <sheet name="Planilha18" sheetId="33" state="hidden" r:id="rId25"/>
    <sheet name="Planilha17" sheetId="32" state="hidden" r:id="rId26"/>
    <sheet name="Planilha16" sheetId="31" state="hidden" r:id="rId27"/>
    <sheet name="Planilha15" sheetId="30" state="hidden" r:id="rId28"/>
    <sheet name="Planilha14" sheetId="29" state="hidden" r:id="rId29"/>
    <sheet name="Planilha13" sheetId="28" state="hidden" r:id="rId30"/>
    <sheet name="Planilha12" sheetId="27" state="hidden" r:id="rId31"/>
    <sheet name="Planilha11" sheetId="26" state="hidden" r:id="rId32"/>
    <sheet name="Planilha10" sheetId="25" state="hidden" r:id="rId33"/>
    <sheet name="Planilha9" sheetId="24" state="hidden" r:id="rId34"/>
    <sheet name="Planilha8" sheetId="23" state="hidden" r:id="rId35"/>
    <sheet name="Planilha7" sheetId="22" state="hidden" r:id="rId36"/>
    <sheet name="Planilha6" sheetId="21" state="hidden" r:id="rId37"/>
    <sheet name="Planilha5" sheetId="20" state="hidden" r:id="rId38"/>
    <sheet name="Planilha4" sheetId="18" state="hidden" r:id="rId39"/>
    <sheet name="Planilha3" sheetId="17" state="hidden" r:id="rId40"/>
    <sheet name="Planilha1" sheetId="16" state="hidden" r:id="rId41"/>
    <sheet name="Planilha2" sheetId="15" state="hidden" r:id="rId42"/>
  </sheets>
  <definedNames>
    <definedName name="__shared_1_0_0">#REF!-#REF!</definedName>
    <definedName name="__shared_2_0_0">#REF!-#REF!</definedName>
    <definedName name="_xlnm._FilterDatabase" localSheetId="5" hidden="1">Planilha37!$B$3:$B$42</definedName>
    <definedName name="_xlnm._FilterDatabase" localSheetId="2" hidden="1">'Relatório Analítico '!$A$36:$L$592</definedName>
    <definedName name="_xlnm.Print_Area" localSheetId="4">'Anexo Fotos'!$A$1:$Q$69</definedName>
    <definedName name="_xlnm.Print_Area" localSheetId="0">Capa!$A$1:$K$49</definedName>
    <definedName name="_xlnm.Print_Area" localSheetId="3">'Entidades Cadastradas PAA'!$A$1:$E$335</definedName>
    <definedName name="_xlnm.Print_Area" localSheetId="2">'Relatório Analítico '!$A$1:$L$797</definedName>
    <definedName name="_xlnm.Print_Area" localSheetId="1">'Relatório Sintético'!$A$1:$L$40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3" l="1"/>
  <c r="L22" i="3"/>
  <c r="L18" i="3"/>
  <c r="L17" i="3"/>
  <c r="L16" i="3"/>
  <c r="L12" i="3"/>
  <c r="L11" i="3"/>
  <c r="L778" i="3"/>
  <c r="L777" i="3" l="1"/>
  <c r="E777" i="3"/>
  <c r="L592" i="3"/>
  <c r="E592" i="3"/>
  <c r="E464" i="3"/>
  <c r="L464" i="3" s="1"/>
  <c r="L463" i="3"/>
  <c r="L462" i="3"/>
  <c r="L461" i="3"/>
  <c r="L459" i="3"/>
  <c r="L458" i="3"/>
  <c r="D459" i="3"/>
  <c r="E459" i="3"/>
  <c r="L421" i="3"/>
  <c r="L420" i="3"/>
  <c r="L419" i="3"/>
  <c r="L418" i="3"/>
  <c r="L381" i="3"/>
  <c r="L265" i="3"/>
  <c r="E266" i="3"/>
  <c r="L33" i="3"/>
  <c r="L32" i="3"/>
  <c r="L26" i="3"/>
  <c r="L25" i="3"/>
  <c r="L24" i="3"/>
  <c r="E11" i="3" l="1"/>
  <c r="L185" i="3" l="1"/>
  <c r="K777" i="3"/>
  <c r="D266" i="3"/>
  <c r="D777" i="3" l="1"/>
  <c r="D592" i="3"/>
  <c r="D462" i="3"/>
  <c r="K459" i="3"/>
  <c r="D458" i="3"/>
  <c r="F266" i="3"/>
  <c r="E265" i="3"/>
  <c r="D265" i="3"/>
  <c r="D778" i="3" l="1"/>
  <c r="J777" i="3"/>
  <c r="K592" i="3"/>
  <c r="K778" i="3" s="1"/>
  <c r="K22" i="3" s="1"/>
  <c r="J592" i="3"/>
  <c r="J462" i="3"/>
  <c r="K462" i="3"/>
  <c r="J459" i="3"/>
  <c r="J458" i="3"/>
  <c r="K458"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269"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37" i="3"/>
  <c r="J266" i="3"/>
  <c r="K266" i="3"/>
  <c r="K11" i="3" s="1"/>
  <c r="J265" i="3"/>
  <c r="K265" i="3"/>
  <c r="F265" i="3"/>
  <c r="G265" i="3"/>
  <c r="H265" i="3"/>
  <c r="I265" i="3"/>
  <c r="H12" i="3"/>
  <c r="J12" i="3"/>
  <c r="K12" i="3"/>
  <c r="I266" i="3"/>
  <c r="L736" i="3"/>
  <c r="I592" i="3"/>
  <c r="L543" i="3"/>
  <c r="I459" i="3"/>
  <c r="I458" i="3"/>
  <c r="H777" i="3"/>
  <c r="L774" i="3"/>
  <c r="H592" i="3"/>
  <c r="L478" i="3"/>
  <c r="F459" i="3"/>
  <c r="H459" i="3"/>
  <c r="H458" i="3"/>
  <c r="H266" i="3"/>
  <c r="L726" i="3"/>
  <c r="L599" i="3"/>
  <c r="L612" i="3"/>
  <c r="G459" i="3"/>
  <c r="G458" i="3"/>
  <c r="G266" i="3"/>
  <c r="L698" i="3"/>
  <c r="L266" i="3" l="1"/>
  <c r="J464" i="3"/>
  <c r="J23" i="3" s="1"/>
  <c r="K464" i="3"/>
  <c r="K23" i="3" s="1"/>
  <c r="J778" i="3"/>
  <c r="J22" i="3" s="1"/>
  <c r="J11" i="3"/>
  <c r="H778" i="3"/>
  <c r="F777" i="3"/>
  <c r="L642" i="3"/>
  <c r="F458" i="3"/>
  <c r="L546" i="3" l="1"/>
  <c r="L514" i="3" l="1"/>
  <c r="L769" i="3" l="1"/>
  <c r="L731" i="3"/>
  <c r="L554" i="3"/>
  <c r="L540" i="3"/>
  <c r="E458" i="3"/>
  <c r="I777" i="3" l="1"/>
  <c r="I778" i="3" s="1"/>
  <c r="L564" i="3" l="1"/>
  <c r="L600" i="3" l="1"/>
  <c r="L479" i="3"/>
  <c r="L476" i="3"/>
  <c r="L474" i="3"/>
  <c r="L473" i="3"/>
  <c r="L472" i="3"/>
  <c r="L471" i="3"/>
  <c r="L470" i="3"/>
  <c r="L469" i="3"/>
  <c r="L627" i="3" l="1"/>
  <c r="L666" i="3" l="1"/>
  <c r="L667" i="3"/>
  <c r="I12" i="3" l="1"/>
  <c r="L754" i="3" l="1"/>
  <c r="H11" i="3" l="1"/>
  <c r="G592" i="3" l="1"/>
  <c r="G12" i="3" l="1"/>
  <c r="L763" i="3" l="1"/>
  <c r="F592" i="3"/>
  <c r="L551" i="3"/>
  <c r="F12" i="3"/>
  <c r="L705" i="3" l="1"/>
  <c r="E12" i="3"/>
  <c r="L757" i="3"/>
  <c r="L640" i="3"/>
  <c r="L608" i="3"/>
  <c r="L603" i="3"/>
  <c r="L547" i="3"/>
  <c r="L545" i="3"/>
  <c r="L542" i="3"/>
  <c r="L490" i="3"/>
  <c r="L491" i="3"/>
  <c r="L477" i="3"/>
  <c r="L776" i="3" l="1"/>
  <c r="L598" i="3"/>
  <c r="L601" i="3"/>
  <c r="L602" i="3"/>
  <c r="L604" i="3"/>
  <c r="L605" i="3"/>
  <c r="L606" i="3"/>
  <c r="L607" i="3"/>
  <c r="L609" i="3"/>
  <c r="L610" i="3"/>
  <c r="L611" i="3"/>
  <c r="L613" i="3"/>
  <c r="L614" i="3"/>
  <c r="L615" i="3"/>
  <c r="L616" i="3"/>
  <c r="L617" i="3"/>
  <c r="L618" i="3"/>
  <c r="L619" i="3"/>
  <c r="L620" i="3"/>
  <c r="L621" i="3"/>
  <c r="L622" i="3"/>
  <c r="L623" i="3"/>
  <c r="L624" i="3"/>
  <c r="L625" i="3"/>
  <c r="L626" i="3"/>
  <c r="L628" i="3"/>
  <c r="L629" i="3"/>
  <c r="L630" i="3"/>
  <c r="L631" i="3"/>
  <c r="L632" i="3"/>
  <c r="L633" i="3"/>
  <c r="L634" i="3"/>
  <c r="L635" i="3"/>
  <c r="L636" i="3"/>
  <c r="L637" i="3"/>
  <c r="L638" i="3"/>
  <c r="L639" i="3"/>
  <c r="L641" i="3"/>
  <c r="L643" i="3"/>
  <c r="L644" i="3"/>
  <c r="L645" i="3"/>
  <c r="L646" i="3"/>
  <c r="L647" i="3"/>
  <c r="L648" i="3"/>
  <c r="L649" i="3"/>
  <c r="L650" i="3"/>
  <c r="L651" i="3"/>
  <c r="L652" i="3"/>
  <c r="L653" i="3"/>
  <c r="L654" i="3"/>
  <c r="L655" i="3"/>
  <c r="L656" i="3"/>
  <c r="L657" i="3"/>
  <c r="L658" i="3"/>
  <c r="L659" i="3"/>
  <c r="L660" i="3"/>
  <c r="L661" i="3"/>
  <c r="L662" i="3"/>
  <c r="L663" i="3"/>
  <c r="L664" i="3"/>
  <c r="L665" i="3"/>
  <c r="L668" i="3"/>
  <c r="L669" i="3"/>
  <c r="L670" i="3"/>
  <c r="L671" i="3"/>
  <c r="L672" i="3"/>
  <c r="L673" i="3"/>
  <c r="L674" i="3"/>
  <c r="L675" i="3"/>
  <c r="L676" i="3"/>
  <c r="L677" i="3"/>
  <c r="L678" i="3"/>
  <c r="L679" i="3"/>
  <c r="L680" i="3"/>
  <c r="L681" i="3"/>
  <c r="L682" i="3"/>
  <c r="L683" i="3"/>
  <c r="L684" i="3"/>
  <c r="L685" i="3"/>
  <c r="L686" i="3"/>
  <c r="L687" i="3"/>
  <c r="L688" i="3"/>
  <c r="L689" i="3"/>
  <c r="L690" i="3"/>
  <c r="L691" i="3"/>
  <c r="L692" i="3"/>
  <c r="L693" i="3"/>
  <c r="L694" i="3"/>
  <c r="L695" i="3"/>
  <c r="L696" i="3"/>
  <c r="L697" i="3"/>
  <c r="L699" i="3"/>
  <c r="L700" i="3"/>
  <c r="L701" i="3"/>
  <c r="L702" i="3"/>
  <c r="L703" i="3"/>
  <c r="L704" i="3"/>
  <c r="L706" i="3"/>
  <c r="L707" i="3"/>
  <c r="L708" i="3"/>
  <c r="L709" i="3"/>
  <c r="L710" i="3"/>
  <c r="L711" i="3"/>
  <c r="L712" i="3"/>
  <c r="L713" i="3"/>
  <c r="L714" i="3"/>
  <c r="L715" i="3"/>
  <c r="L716" i="3"/>
  <c r="L717" i="3"/>
  <c r="L718" i="3"/>
  <c r="L719" i="3"/>
  <c r="L720" i="3"/>
  <c r="L721" i="3"/>
  <c r="L722" i="3"/>
  <c r="L723" i="3"/>
  <c r="L724" i="3"/>
  <c r="L725" i="3"/>
  <c r="L727" i="3"/>
  <c r="L728" i="3"/>
  <c r="L729" i="3"/>
  <c r="L730" i="3"/>
  <c r="L732" i="3"/>
  <c r="L733" i="3"/>
  <c r="L734" i="3"/>
  <c r="L735" i="3"/>
  <c r="L737" i="3"/>
  <c r="L738" i="3"/>
  <c r="L739" i="3"/>
  <c r="L740" i="3"/>
  <c r="L741" i="3"/>
  <c r="L742" i="3"/>
  <c r="L743" i="3"/>
  <c r="L744" i="3"/>
  <c r="L745" i="3"/>
  <c r="L746" i="3"/>
  <c r="L747" i="3"/>
  <c r="L748" i="3"/>
  <c r="L749" i="3"/>
  <c r="L750" i="3"/>
  <c r="L751" i="3"/>
  <c r="L752" i="3"/>
  <c r="L753" i="3"/>
  <c r="L755" i="3"/>
  <c r="L756" i="3"/>
  <c r="L758" i="3"/>
  <c r="L759" i="3"/>
  <c r="L760" i="3"/>
  <c r="L761" i="3"/>
  <c r="L762" i="3"/>
  <c r="L764" i="3"/>
  <c r="L765" i="3"/>
  <c r="L766" i="3"/>
  <c r="L767" i="3"/>
  <c r="L768" i="3"/>
  <c r="L770" i="3"/>
  <c r="L771" i="3"/>
  <c r="L772" i="3"/>
  <c r="L773" i="3"/>
  <c r="L775" i="3"/>
  <c r="L597" i="3"/>
  <c r="L588" i="3"/>
  <c r="L475" i="3"/>
  <c r="L480" i="3"/>
  <c r="L481" i="3"/>
  <c r="L482" i="3"/>
  <c r="L483" i="3"/>
  <c r="L484" i="3"/>
  <c r="L485" i="3"/>
  <c r="L486" i="3"/>
  <c r="L487" i="3"/>
  <c r="L488" i="3"/>
  <c r="L489" i="3"/>
  <c r="L492" i="3"/>
  <c r="L493" i="3"/>
  <c r="L494" i="3"/>
  <c r="L495" i="3"/>
  <c r="L496" i="3"/>
  <c r="L497" i="3"/>
  <c r="L498" i="3"/>
  <c r="L499" i="3"/>
  <c r="L500" i="3"/>
  <c r="L501" i="3"/>
  <c r="L502" i="3"/>
  <c r="L503" i="3"/>
  <c r="L504" i="3"/>
  <c r="L505" i="3"/>
  <c r="L506" i="3"/>
  <c r="L507" i="3"/>
  <c r="L508" i="3"/>
  <c r="L509" i="3"/>
  <c r="L510" i="3"/>
  <c r="L511" i="3"/>
  <c r="L512" i="3"/>
  <c r="L513" i="3"/>
  <c r="L515" i="3"/>
  <c r="L516" i="3"/>
  <c r="L517" i="3"/>
  <c r="L518" i="3"/>
  <c r="L519" i="3"/>
  <c r="L520" i="3"/>
  <c r="L521" i="3"/>
  <c r="L522" i="3"/>
  <c r="L523" i="3"/>
  <c r="L524" i="3"/>
  <c r="L525" i="3"/>
  <c r="L526" i="3"/>
  <c r="L527" i="3"/>
  <c r="L528" i="3"/>
  <c r="L529" i="3"/>
  <c r="L530" i="3"/>
  <c r="L531" i="3"/>
  <c r="L532" i="3"/>
  <c r="L533" i="3"/>
  <c r="L534" i="3"/>
  <c r="L535" i="3"/>
  <c r="L536" i="3"/>
  <c r="L537" i="3"/>
  <c r="L538" i="3"/>
  <c r="L539" i="3"/>
  <c r="L541" i="3"/>
  <c r="L544" i="3"/>
  <c r="L548" i="3"/>
  <c r="L549" i="3"/>
  <c r="L550" i="3"/>
  <c r="L552" i="3"/>
  <c r="L553" i="3"/>
  <c r="L555" i="3"/>
  <c r="L556" i="3"/>
  <c r="L557" i="3"/>
  <c r="L558" i="3"/>
  <c r="L559" i="3"/>
  <c r="L560" i="3"/>
  <c r="L561" i="3"/>
  <c r="L562" i="3"/>
  <c r="L563" i="3"/>
  <c r="L565" i="3"/>
  <c r="L566" i="3"/>
  <c r="L567" i="3"/>
  <c r="L568" i="3"/>
  <c r="L569" i="3"/>
  <c r="L570" i="3"/>
  <c r="L571" i="3"/>
  <c r="L572" i="3"/>
  <c r="L573" i="3"/>
  <c r="L574" i="3"/>
  <c r="L575" i="3"/>
  <c r="L576" i="3"/>
  <c r="L577" i="3"/>
  <c r="L578" i="3"/>
  <c r="L579" i="3"/>
  <c r="L580" i="3"/>
  <c r="L581" i="3"/>
  <c r="L582" i="3"/>
  <c r="L583" i="3"/>
  <c r="L584" i="3"/>
  <c r="L585" i="3"/>
  <c r="L586" i="3"/>
  <c r="L587" i="3"/>
  <c r="L589" i="3"/>
  <c r="L590" i="3"/>
  <c r="L591" i="3"/>
  <c r="F11" i="3" l="1"/>
  <c r="I11" i="3" l="1"/>
  <c r="I22" i="3"/>
  <c r="G11" i="3" l="1"/>
  <c r="G777" i="3"/>
  <c r="G778" i="3" s="1"/>
  <c r="G22" i="3" l="1"/>
  <c r="I462" i="3" l="1"/>
  <c r="H462" i="3"/>
  <c r="H464" i="3" s="1"/>
  <c r="G462" i="3"/>
  <c r="G464" i="3" s="1"/>
  <c r="F462" i="3"/>
  <c r="F464" i="3" s="1"/>
  <c r="E462" i="3"/>
  <c r="I464" i="3" l="1"/>
  <c r="I23" i="3" s="1"/>
  <c r="G23" i="3"/>
  <c r="F778" i="3" l="1"/>
  <c r="F22" i="3" s="1"/>
  <c r="E778" i="3" l="1"/>
  <c r="E22" i="3" s="1"/>
  <c r="H23" i="3" l="1"/>
  <c r="F23" i="3" l="1"/>
  <c r="H22" i="3"/>
  <c r="E23" i="3" l="1"/>
</calcChain>
</file>

<file path=xl/sharedStrings.xml><?xml version="1.0" encoding="utf-8"?>
<sst xmlns="http://schemas.openxmlformats.org/spreadsheetml/2006/main" count="4881" uniqueCount="1329">
  <si>
    <t>ORGANIZAÇÃO DAS VOLUNTÁRIAS DE GOIÁS</t>
  </si>
  <si>
    <t>RELATÓRIO GERENCIAL MENSAL DE EXECUÇÃO</t>
  </si>
  <si>
    <t>BANCO DE ALIMENTOS</t>
  </si>
  <si>
    <t>PROTEÇÃO SOCIAL ÀS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</si>
  <si>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</si>
  <si>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</si>
  <si>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</si>
  <si>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</si>
  <si>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</si>
  <si>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</si>
  <si>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</si>
  <si>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</si>
  <si>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</si>
  <si>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</si>
  <si>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</si>
  <si>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</si>
  <si>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</si>
  <si>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</si>
  <si>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</si>
  <si>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</si>
  <si>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</si>
  <si>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</si>
  <si>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</si>
  <si>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</si>
  <si>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Luís Maurício Bessa Scartezini</t>
  </si>
  <si>
    <t xml:space="preserve">Gerente de Planejamento
</t>
  </si>
  <si>
    <t>Roberta Wendorf de Carvalho</t>
  </si>
  <si>
    <t>Janine Almeida Silva Zaiden</t>
  </si>
  <si>
    <t>Diretora de Planejamento e Gestão</t>
  </si>
  <si>
    <t>Adryanna Leonor Melo de Oliveira Caiado</t>
  </si>
  <si>
    <t>Diretor Administrativo e Financeiro</t>
  </si>
  <si>
    <t>Diretora Geral</t>
  </si>
  <si>
    <t>RELATÓRIO ANALÍTICO: OPERACIONAL E METAS</t>
  </si>
  <si>
    <t>PROTEÇÃO SOCIAL BÁSICA</t>
  </si>
  <si>
    <t xml:space="preserve">OPERACIONALIZAÇÃO DAS AÇÕES DE PROTEÇÃO SOCIAL                      </t>
  </si>
  <si>
    <t>Item Meta TF: 15.1   /   Item Meta PT: 9.9.1</t>
  </si>
  <si>
    <t xml:space="preserve"> 1. ATENDIMENTOS/MÊS</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</si>
  <si>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</si>
  <si>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</si>
  <si>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</si>
  <si>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</si>
  <si>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</si>
  <si>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</si>
  <si>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</si>
  <si>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</si>
  <si>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</si>
  <si>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t>Item Meta TF: 15.3   /   Item Meta PT: 9.9.3</t>
  </si>
  <si>
    <t>3. VOLUME DE DOAÇÕES (KG)/MÊS</t>
  </si>
  <si>
    <t>Quantidade de alimentos coletados/arrecadados</t>
  </si>
  <si>
    <t>Item Meta TF: Não Possui   /   Item Meta PT: 9.9.5</t>
  </si>
  <si>
    <t xml:space="preserve"> 4. AÇÕES SOCIAIS</t>
  </si>
  <si>
    <t>Número de entidades que participaram</t>
  </si>
  <si>
    <t>Número de indivíduos/famílias que participaram</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</si>
  <si>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</si>
  <si>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</si>
  <si>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</si>
  <si>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</si>
  <si>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</si>
  <si>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</si>
  <si>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</si>
  <si>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</si>
  <si>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</si>
  <si>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</si>
  <si>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</si>
  <si>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</si>
  <si>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</si>
  <si>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</si>
  <si>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</si>
  <si>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</si>
  <si>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</si>
  <si>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</si>
  <si>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</si>
  <si>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</si>
  <si>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</si>
  <si>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</si>
  <si>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</si>
  <si>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</si>
  <si>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</si>
  <si>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</si>
  <si>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</si>
  <si>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</si>
  <si>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</si>
  <si>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</si>
  <si>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</si>
  <si>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</si>
  <si>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</si>
  <si>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</si>
  <si>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</si>
  <si>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</si>
  <si>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Ministério Pão e Vida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</si>
  <si>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</si>
  <si>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</si>
  <si>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</si>
  <si>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</si>
  <si>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</si>
  <si>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</si>
  <si>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</si>
  <si>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</si>
  <si>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</si>
  <si>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</si>
  <si>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</si>
  <si>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</si>
  <si>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</si>
  <si>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</si>
  <si>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</si>
  <si>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</si>
  <si>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</si>
  <si>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</si>
  <si>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</si>
  <si>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</si>
  <si>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</si>
  <si>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</si>
  <si>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</si>
  <si>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</si>
  <si>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</si>
  <si>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</si>
  <si>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</si>
  <si>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</si>
  <si>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</si>
  <si>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</si>
  <si>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</si>
  <si>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</si>
  <si>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</si>
  <si>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</si>
  <si>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</si>
  <si>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</si>
  <si>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</si>
  <si>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</si>
  <si>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</si>
  <si>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</si>
  <si>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</si>
  <si>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</si>
  <si>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</si>
  <si>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</si>
  <si>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</si>
  <si>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</si>
  <si>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</si>
  <si>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</si>
  <si>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</si>
  <si>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</si>
  <si>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</si>
  <si>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</si>
  <si>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</si>
  <si>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</si>
  <si>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</si>
  <si>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</si>
  <si>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</si>
  <si>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</si>
  <si>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</si>
  <si>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</si>
  <si>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</si>
  <si>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</si>
  <si>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</si>
  <si>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</si>
  <si>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</si>
  <si>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</si>
  <si>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</si>
  <si>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</si>
  <si>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</si>
  <si>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</si>
  <si>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</si>
  <si>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</si>
  <si>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</si>
  <si>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</si>
  <si>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</si>
  <si>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</si>
  <si>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</si>
  <si>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</si>
  <si>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</si>
  <si>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</si>
  <si>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</si>
  <si>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</si>
  <si>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</si>
  <si>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</si>
  <si>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</si>
  <si>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</si>
  <si>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</si>
  <si>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</si>
  <si>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</si>
  <si>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</si>
  <si>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</si>
  <si>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</si>
  <si>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</si>
  <si>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</si>
  <si>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</si>
  <si>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</si>
  <si>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</si>
  <si>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</si>
  <si>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</si>
  <si>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</si>
  <si>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</si>
  <si>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</si>
  <si>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</si>
  <si>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</si>
  <si>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</si>
  <si>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</si>
  <si>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</si>
  <si>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</si>
  <si>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</si>
  <si>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</si>
  <si>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</si>
  <si>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</si>
  <si>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</si>
  <si>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</si>
  <si>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</si>
  <si>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</si>
  <si>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</si>
  <si>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</si>
  <si>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</si>
  <si>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</si>
  <si>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</si>
  <si>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</si>
  <si>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</si>
  <si>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</si>
  <si>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</si>
  <si>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</si>
  <si>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</si>
  <si>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</si>
  <si>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</si>
  <si>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</si>
  <si>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</si>
  <si>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</si>
  <si>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dos Agentes de Proteção do Juizado da Infância e da Juventude</t>
  </si>
  <si>
    <t xml:space="preserve">Comunidade Terapêutica Ebenézer Bom Pastor </t>
  </si>
  <si>
    <t>Associação dos Trabalhadores e Ex-trabalhadores de Bares e Restaurantes - ATRES</t>
  </si>
  <si>
    <t>Templo Casa de Oração</t>
  </si>
  <si>
    <t xml:space="preserve">Primeira Igreja Batista de Goiânia </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</si>
  <si>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</si>
  <si>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</si>
  <si>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</si>
  <si>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</si>
  <si>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</si>
  <si>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</si>
  <si>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</si>
  <si>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</si>
  <si>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</si>
  <si>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</si>
  <si>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</si>
  <si>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</si>
  <si>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</si>
  <si>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</si>
  <si>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</si>
  <si>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</si>
  <si>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</si>
  <si>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</si>
  <si>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</si>
  <si>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</si>
  <si>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</si>
  <si>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</si>
  <si>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</si>
  <si>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</si>
  <si>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</si>
  <si>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</si>
  <si>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</si>
  <si>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</si>
  <si>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</si>
  <si>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</si>
  <si>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</si>
  <si>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</si>
  <si>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</si>
  <si>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</si>
  <si>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</si>
  <si>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</si>
  <si>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</si>
  <si>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</si>
  <si>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</si>
  <si>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</si>
  <si>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</si>
  <si>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</si>
  <si>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</si>
  <si>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</si>
  <si>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</si>
  <si>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</si>
  <si>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</si>
  <si>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</si>
  <si>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</si>
  <si>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</si>
  <si>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</si>
  <si>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</si>
  <si>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</si>
  <si>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</si>
  <si>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</si>
  <si>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</si>
  <si>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</si>
  <si>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</si>
  <si>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</si>
  <si>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</si>
  <si>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</si>
  <si>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</si>
  <si>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</si>
  <si>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</si>
  <si>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</si>
  <si>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</si>
  <si>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</si>
  <si>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</si>
  <si>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</si>
  <si>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</si>
  <si>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</si>
  <si>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</si>
  <si>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</si>
  <si>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</si>
  <si>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</si>
  <si>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</si>
  <si>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</si>
  <si>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</si>
  <si>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</si>
  <si>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</si>
  <si>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</si>
  <si>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</si>
  <si>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</si>
  <si>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</si>
  <si>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</si>
  <si>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</si>
  <si>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</si>
  <si>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</si>
  <si>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</si>
  <si>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</si>
  <si>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</si>
  <si>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</si>
  <si>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</si>
  <si>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</si>
  <si>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</si>
  <si>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</si>
  <si>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</si>
  <si>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</si>
  <si>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</si>
  <si>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</si>
  <si>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</si>
  <si>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</si>
  <si>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</si>
  <si>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</si>
  <si>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</si>
  <si>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</si>
  <si>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</si>
  <si>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</si>
  <si>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</si>
  <si>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</si>
  <si>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</si>
  <si>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</si>
  <si>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</si>
  <si>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</si>
  <si>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</si>
  <si>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</si>
  <si>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</si>
  <si>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</si>
  <si>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</si>
  <si>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</si>
  <si>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</si>
  <si>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</si>
  <si>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</si>
  <si>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</si>
  <si>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</si>
  <si>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</si>
  <si>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</si>
  <si>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</si>
  <si>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</si>
  <si>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</si>
  <si>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</si>
  <si>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</si>
  <si>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</si>
  <si>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</si>
  <si>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</si>
  <si>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</si>
  <si>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</si>
  <si>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</si>
  <si>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</si>
  <si>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</si>
  <si>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</si>
  <si>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</si>
  <si>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</si>
  <si>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</si>
  <si>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</si>
  <si>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</si>
  <si>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</si>
  <si>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</si>
  <si>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</si>
  <si>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</si>
  <si>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</si>
  <si>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</si>
  <si>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</si>
  <si>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</si>
  <si>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</si>
  <si>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</si>
  <si>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</si>
  <si>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</si>
  <si>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</si>
  <si>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</si>
  <si>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</si>
  <si>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</si>
  <si>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</si>
  <si>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</si>
  <si>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</si>
  <si>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</si>
  <si>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</si>
  <si>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</si>
  <si>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</si>
  <si>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</si>
  <si>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</si>
  <si>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</si>
  <si>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</si>
  <si>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Igreja Proclamai as Nações</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</si>
  <si>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</si>
  <si>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</si>
  <si>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</si>
  <si>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</si>
  <si>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</si>
  <si>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</si>
  <si>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</si>
  <si>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</si>
  <si>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</si>
  <si>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</si>
  <si>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</si>
  <si>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</si>
  <si>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</si>
  <si>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</si>
  <si>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</si>
  <si>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</si>
  <si>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</si>
  <si>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</si>
  <si>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</si>
  <si>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</si>
  <si>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</si>
  <si>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</si>
  <si>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</si>
  <si>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</si>
  <si>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</si>
  <si>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</si>
  <si>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</si>
  <si>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</si>
  <si>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</si>
  <si>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</si>
  <si>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</si>
  <si>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</si>
  <si>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</si>
  <si>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</si>
  <si>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</si>
  <si>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</si>
  <si>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</si>
  <si>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</si>
  <si>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</si>
  <si>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</si>
  <si>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</si>
  <si>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</si>
  <si>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</si>
  <si>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</si>
  <si>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</si>
  <si>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</si>
  <si>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</si>
  <si>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</si>
  <si>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</si>
  <si>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</si>
  <si>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</si>
  <si>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</si>
  <si>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</si>
  <si>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</si>
  <si>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</si>
  <si>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</si>
  <si>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</si>
  <si>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</si>
  <si>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</si>
  <si>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</si>
  <si>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</si>
  <si>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</si>
  <si>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</si>
  <si>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</si>
  <si>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</si>
  <si>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</si>
  <si>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</si>
  <si>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</si>
  <si>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</si>
  <si>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</si>
  <si>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</si>
  <si>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</si>
  <si>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</si>
  <si>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</si>
  <si>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</si>
  <si>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</si>
  <si>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</si>
  <si>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</si>
  <si>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</si>
  <si>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</si>
  <si>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</si>
  <si>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</si>
  <si>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</si>
  <si>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</si>
  <si>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</si>
  <si>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</si>
  <si>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</si>
  <si>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</si>
  <si>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</si>
  <si>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</si>
  <si>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</si>
  <si>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</si>
  <si>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</si>
  <si>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</si>
  <si>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</si>
  <si>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</si>
  <si>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</si>
  <si>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</si>
  <si>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</si>
  <si>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</si>
  <si>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</si>
  <si>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</si>
  <si>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</si>
  <si>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</si>
  <si>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</si>
  <si>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</si>
  <si>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</si>
  <si>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</si>
  <si>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</si>
  <si>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</si>
  <si>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</si>
  <si>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</si>
  <si>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</si>
  <si>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</si>
  <si>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</si>
  <si>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</si>
  <si>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</si>
  <si>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</si>
  <si>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</si>
  <si>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</si>
  <si>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</si>
  <si>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</si>
  <si>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</si>
  <si>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</si>
  <si>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</si>
  <si>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</si>
  <si>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</si>
  <si>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</si>
  <si>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</si>
  <si>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</si>
  <si>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</si>
  <si>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</si>
  <si>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</si>
  <si>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</si>
  <si>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</si>
  <si>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</si>
  <si>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</si>
  <si>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</si>
  <si>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</si>
  <si>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</si>
  <si>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</si>
  <si>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</si>
  <si>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</si>
  <si>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</si>
  <si>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</si>
  <si>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</si>
  <si>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</si>
  <si>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</si>
  <si>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</si>
  <si>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</si>
  <si>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</si>
  <si>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</si>
  <si>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</si>
  <si>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</si>
  <si>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</si>
  <si>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</si>
  <si>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</si>
  <si>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</si>
  <si>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</si>
  <si>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</si>
  <si>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</si>
  <si>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</si>
  <si>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</si>
  <si>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</si>
  <si>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</si>
  <si>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</si>
  <si>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</si>
  <si>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</si>
  <si>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</si>
  <si>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</si>
  <si>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</si>
  <si>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Hani Alimentos</t>
  </si>
  <si>
    <t>Irmãos Haradas Ltda.</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</si>
  <si>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</si>
  <si>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</si>
  <si>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</si>
  <si>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</si>
  <si>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</si>
  <si>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</si>
  <si>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</si>
  <si>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</si>
  <si>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</si>
  <si>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</si>
  <si>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</si>
  <si>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</si>
  <si>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</si>
  <si>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</si>
  <si>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</si>
  <si>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</si>
  <si>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</si>
  <si>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</si>
  <si>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</si>
  <si>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</si>
  <si>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</si>
  <si>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</si>
  <si>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</si>
  <si>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</si>
  <si>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</si>
  <si>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</si>
  <si>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</si>
  <si>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</si>
  <si>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</si>
  <si>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</si>
  <si>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</si>
  <si>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</si>
  <si>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</si>
  <si>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</si>
  <si>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</si>
  <si>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</si>
  <si>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</si>
  <si>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</si>
  <si>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</si>
  <si>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</si>
  <si>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</si>
  <si>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</si>
  <si>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</si>
  <si>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</si>
  <si>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</si>
  <si>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</si>
  <si>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</si>
  <si>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</si>
  <si>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</si>
  <si>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</si>
  <si>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</si>
  <si>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</si>
  <si>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</si>
  <si>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</si>
  <si>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</si>
  <si>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</si>
  <si>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</si>
  <si>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Edson Rodrigues Tavares</t>
  </si>
  <si>
    <t>Edmar Cardoso de Oliveira</t>
  </si>
  <si>
    <t>Edimar</t>
  </si>
  <si>
    <t>Eduardo</t>
  </si>
  <si>
    <t>Edivaldo Lopes de Oliveira</t>
  </si>
  <si>
    <t>Eleuza Franca de Melo</t>
  </si>
  <si>
    <t>Esio Bernardes do Vale</t>
  </si>
  <si>
    <t>Emater</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</si>
  <si>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</si>
  <si>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</si>
  <si>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</si>
  <si>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</si>
  <si>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</si>
  <si>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</si>
  <si>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</si>
  <si>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</si>
  <si>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</si>
  <si>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</si>
  <si>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</si>
  <si>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</si>
  <si>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</si>
  <si>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</si>
  <si>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</si>
  <si>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</si>
  <si>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</si>
  <si>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</si>
  <si>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</si>
  <si>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</si>
  <si>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</si>
  <si>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</si>
  <si>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</si>
  <si>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</si>
  <si>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</si>
  <si>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</si>
  <si>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</si>
  <si>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</si>
  <si>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</si>
  <si>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</si>
  <si>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</si>
  <si>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</si>
  <si>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</si>
  <si>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</si>
  <si>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</si>
  <si>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</si>
  <si>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</si>
  <si>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</si>
  <si>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</si>
  <si>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</si>
  <si>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</si>
  <si>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</si>
  <si>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</si>
  <si>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</si>
  <si>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</si>
  <si>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</si>
  <si>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</si>
  <si>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</si>
  <si>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</si>
  <si>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</si>
  <si>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</si>
  <si>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</si>
  <si>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</si>
  <si>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</si>
  <si>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</si>
  <si>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</si>
  <si>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</si>
  <si>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</si>
  <si>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</si>
  <si>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</si>
  <si>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</si>
  <si>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</si>
  <si>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</si>
  <si>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</si>
  <si>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</si>
  <si>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</si>
  <si>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</si>
  <si>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</si>
  <si>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</si>
  <si>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</si>
  <si>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</si>
  <si>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</si>
  <si>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</si>
  <si>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</si>
  <si>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</si>
  <si>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</si>
  <si>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</si>
  <si>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</si>
  <si>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</si>
  <si>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</si>
  <si>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</si>
  <si>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</si>
  <si>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</si>
  <si>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</si>
  <si>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</si>
  <si>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</si>
  <si>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</si>
  <si>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</si>
  <si>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</si>
  <si>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</si>
  <si>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</si>
  <si>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</si>
  <si>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</si>
  <si>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</si>
  <si>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</si>
  <si>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</si>
  <si>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</si>
  <si>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</si>
  <si>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</si>
  <si>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</si>
  <si>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</si>
  <si>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</si>
  <si>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</si>
  <si>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</si>
  <si>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</si>
  <si>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</si>
  <si>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</si>
  <si>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</si>
  <si>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</si>
  <si>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</si>
  <si>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</si>
  <si>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</si>
  <si>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</si>
  <si>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</si>
  <si>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</si>
  <si>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</si>
  <si>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</si>
  <si>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</si>
  <si>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</si>
  <si>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</si>
  <si>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</si>
  <si>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</si>
  <si>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</si>
  <si>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</si>
  <si>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</si>
  <si>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</si>
  <si>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</si>
  <si>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</si>
  <si>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</si>
  <si>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</si>
  <si>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</si>
  <si>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</si>
  <si>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</si>
  <si>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</si>
  <si>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</si>
  <si>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</si>
  <si>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</si>
  <si>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</si>
  <si>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</si>
  <si>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</si>
  <si>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</si>
  <si>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</si>
  <si>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</si>
  <si>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</si>
  <si>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</si>
  <si>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</si>
  <si>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</si>
  <si>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</si>
  <si>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</si>
  <si>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</si>
  <si>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</si>
  <si>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</si>
  <si>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</si>
  <si>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</si>
  <si>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</si>
  <si>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</si>
  <si>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</si>
  <si>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</si>
  <si>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</si>
  <si>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</si>
  <si>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</si>
  <si>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</si>
  <si>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</si>
  <si>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</si>
  <si>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</si>
  <si>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</si>
  <si>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</si>
  <si>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</si>
  <si>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</si>
  <si>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</si>
  <si>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</si>
  <si>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</si>
  <si>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</si>
  <si>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</si>
  <si>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</si>
  <si>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</si>
  <si>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</si>
  <si>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</si>
  <si>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</si>
  <si>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</si>
  <si>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</si>
  <si>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</si>
  <si>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</si>
  <si>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</si>
  <si>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</si>
  <si>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</si>
  <si>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</si>
  <si>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</si>
  <si>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</si>
  <si>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</si>
  <si>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</si>
  <si>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</si>
  <si>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</si>
  <si>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</si>
  <si>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</si>
  <si>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</si>
  <si>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</si>
  <si>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</si>
  <si>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</si>
  <si>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</si>
  <si>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</si>
  <si>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</si>
  <si>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</si>
  <si>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</si>
  <si>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</si>
  <si>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</si>
  <si>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</si>
  <si>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</si>
  <si>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</si>
  <si>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</si>
  <si>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</si>
  <si>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</si>
  <si>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</si>
  <si>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</si>
  <si>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</si>
  <si>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</si>
  <si>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</si>
  <si>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</si>
  <si>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</si>
  <si>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</si>
  <si>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</si>
  <si>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</si>
  <si>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</si>
  <si>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</si>
  <si>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</si>
  <si>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</si>
  <si>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</si>
  <si>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</si>
  <si>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</si>
  <si>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</si>
  <si>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</si>
  <si>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</si>
  <si>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</si>
  <si>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</si>
  <si>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</si>
  <si>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</si>
  <si>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</si>
  <si>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</si>
  <si>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</si>
  <si>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</si>
  <si>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</si>
  <si>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</si>
  <si>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</si>
  <si>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</si>
  <si>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</si>
  <si>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</si>
  <si>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</si>
  <si>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</si>
  <si>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</si>
  <si>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</si>
  <si>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</si>
  <si>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</si>
  <si>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</si>
  <si>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</si>
  <si>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</si>
  <si>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</si>
  <si>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</si>
  <si>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</si>
  <si>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</si>
  <si>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</si>
  <si>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</si>
  <si>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</si>
  <si>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</si>
  <si>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</si>
  <si>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</si>
  <si>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</si>
  <si>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</si>
  <si>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</si>
  <si>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</si>
  <si>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</si>
  <si>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</si>
  <si>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</si>
  <si>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</si>
  <si>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</si>
  <si>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</si>
  <si>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</si>
  <si>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</si>
  <si>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</si>
  <si>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</si>
  <si>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</si>
  <si>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</si>
  <si>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</si>
  <si>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</si>
  <si>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</si>
  <si>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</si>
  <si>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</si>
  <si>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</si>
  <si>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</si>
  <si>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</si>
  <si>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</si>
  <si>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</si>
  <si>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</si>
  <si>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</si>
  <si>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</si>
  <si>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</si>
  <si>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</si>
  <si>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</si>
  <si>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</si>
  <si>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</si>
  <si>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</si>
  <si>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</si>
  <si>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</si>
  <si>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</si>
  <si>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</si>
  <si>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</si>
  <si>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</si>
  <si>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</si>
  <si>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</si>
  <si>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</si>
  <si>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</si>
  <si>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</si>
  <si>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</si>
  <si>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</si>
  <si>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</si>
  <si>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</si>
  <si>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</si>
  <si>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</si>
  <si>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</si>
  <si>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munic.</t>
  </si>
  <si>
    <t>14 mun.</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</si>
  <si>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</si>
  <si>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</si>
  <si>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</si>
  <si>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</si>
  <si>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</si>
  <si>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</si>
  <si>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</si>
  <si>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</si>
  <si>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</si>
  <si>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</si>
  <si>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</si>
  <si>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</si>
  <si>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</si>
  <si>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</si>
  <si>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</si>
  <si>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</si>
  <si>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</si>
  <si>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</si>
  <si>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</si>
  <si>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</si>
  <si>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</si>
  <si>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</si>
  <si>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</si>
  <si>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</si>
  <si>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</si>
  <si>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</si>
  <si>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</si>
  <si>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</si>
  <si>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</si>
  <si>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</si>
  <si>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</si>
  <si>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</si>
  <si>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</si>
  <si>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</si>
  <si>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</si>
  <si>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</si>
  <si>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Comunidade Terapêutica Heroínas da Fé </t>
  </si>
  <si>
    <t>Centro de Apoio ao Mais Carente - Casa da Acolhida</t>
  </si>
  <si>
    <t>13 mun.</t>
  </si>
  <si>
    <t>47 bairros</t>
  </si>
  <si>
    <t>Igreja Assembléia de Deus Tanque de Siloe Nova Vida - ADTSINOVI</t>
  </si>
  <si>
    <t>Rancho Novo Horizonte Lar das Crianças e Adolescentes</t>
  </si>
  <si>
    <t>Willian Rose de Araújo</t>
  </si>
  <si>
    <t>Marília Araújo Silva</t>
  </si>
  <si>
    <t xml:space="preserve">Gerente do Banco de Alimentos 
</t>
  </si>
  <si>
    <t>Orlando de Morais</t>
  </si>
  <si>
    <t>Cromínia</t>
  </si>
  <si>
    <t>Associação Novo Amanhecer - ANAMA</t>
  </si>
  <si>
    <t>Associação dos Moradores do Setor Expansul - Asmose</t>
  </si>
  <si>
    <t xml:space="preserve">Lazaro Vilmondes </t>
  </si>
  <si>
    <t>WRP - Verduras</t>
  </si>
  <si>
    <t>Assembleia de Deus - Ministério Nova Terra Novo Mundo</t>
  </si>
  <si>
    <t>Comunidade Espirita Trabalho, Amor e FÉ - CETAF</t>
  </si>
  <si>
    <t>Igreja Evangélica Pentecostal Fogo do Espírito Santo de Deus</t>
  </si>
  <si>
    <t>Associação de Travestis, Transexuais e Transgêneros de Goiás Astral/GO</t>
  </si>
  <si>
    <t>Centro Espírita Emmanoel</t>
  </si>
  <si>
    <t>Federação Goiânia de Mixed Martial Arts</t>
  </si>
  <si>
    <t>Núcleo de Estudos Espíritas Raio de Luz</t>
  </si>
  <si>
    <t>Comunidade Quilombola Nossa Senhora de Aparecida - Comunidade Negra Dona Helena</t>
  </si>
  <si>
    <t>Jardim Vila Rica</t>
  </si>
  <si>
    <t>Ekklesia Igreja Cristã Inclusiva</t>
  </si>
  <si>
    <t>Residencial Itaipu 2</t>
  </si>
  <si>
    <t>Setor Leste Universitário</t>
  </si>
  <si>
    <t>Associação Brasileira de Assistência ao Egresso</t>
  </si>
  <si>
    <t>Associação Esportiva Evoluir</t>
  </si>
  <si>
    <t xml:space="preserve">Após as capacitações sobre o Mix do Bem nas unidades e programas da OVG, neste mês foram realizados os seguintes atendimentos:
</t>
  </si>
  <si>
    <t>Centro Espírita Luzes do Evangelho</t>
  </si>
  <si>
    <t>Agência Adventista de Desenvolvimento e Recursos de Assistência do Centro Oeste</t>
  </si>
  <si>
    <t>Centro Espírita Seareiros do Cristo</t>
  </si>
  <si>
    <t>Instituição alterou o nome.
DE: Associação Mão Amiga dos Moradores do Residencial Antônio Carlos Pires
PARA: Associação Mão Amiga Sonho Dourado do Estado de Goiás</t>
  </si>
  <si>
    <t>Associação Quadrangular Amparo - AQAMP</t>
  </si>
  <si>
    <t>Centro Espírita Serapião Ribeiro</t>
  </si>
  <si>
    <t>Igreja Assembleia de Deus Unção Divina</t>
  </si>
  <si>
    <t>Associação Beneficente Filantrópica Projeto Luz</t>
  </si>
  <si>
    <t>Conselho de Pastores e Ministérios de Abadia de Goiás - COPEMAG</t>
  </si>
  <si>
    <t>Grupo Ecológico Ambiental Nacional Comando Pantera</t>
  </si>
  <si>
    <t>39 mun</t>
  </si>
  <si>
    <t>Centro Espírita Severino Baiano na Lei de Xangô</t>
  </si>
  <si>
    <t>Associação Lar Doce Lar</t>
  </si>
  <si>
    <t>Quantidade de alimentos doados para famílias e entidades sociais</t>
  </si>
  <si>
    <t>Da Terra</t>
  </si>
  <si>
    <t>Casa de Deus Cultura e Cidadania Tia Marlene</t>
  </si>
  <si>
    <t xml:space="preserve">Associação Caminhos do Bem de Goiás - ACBG </t>
  </si>
  <si>
    <t>Associação São Nicolau</t>
  </si>
  <si>
    <t>Cidade Jardim</t>
  </si>
  <si>
    <t>Associação Brasileira Esperança e Vida</t>
  </si>
  <si>
    <t>Recanto do Bosque</t>
  </si>
  <si>
    <t>Sociedade Assistencial de Goiás</t>
  </si>
  <si>
    <t>Grupo de Amigos do Setor Urias Magalhaes e Adjacências</t>
  </si>
  <si>
    <t>Associação Evangélica Heroínas da Fé</t>
  </si>
  <si>
    <t>Instituto Mãos Estendidas Girassol</t>
  </si>
  <si>
    <t>Organização Social do Bem Estar da Família</t>
  </si>
  <si>
    <t>São Luis de Montes Belos</t>
  </si>
  <si>
    <t>Desafio Jovem Ebenezer</t>
  </si>
  <si>
    <t>Sérgio Reginaldo Leite</t>
  </si>
  <si>
    <t>5. DISTRIBUIÇÃO DE ALIMENTOS POR INSTITUIÇÃO / ENTIDADE E FAMÍLIA (KG)</t>
  </si>
  <si>
    <t xml:space="preserve">Quantidade de alimentos destinados a instituições para alimentação animal </t>
  </si>
  <si>
    <t xml:space="preserve">Quantidade de alimentos selecionados para processamentos </t>
  </si>
  <si>
    <t xml:space="preserve">Estoque </t>
  </si>
  <si>
    <t>Associação Construindo um Sonho</t>
  </si>
  <si>
    <t>Vila Nova Canaã</t>
  </si>
  <si>
    <t>Associação de Servos Sagrada Família</t>
  </si>
  <si>
    <t>Cândida de Morais</t>
  </si>
  <si>
    <t>Associação de Moradores do Setor Cândida de Morais e Parte do Setor Santos Dumon</t>
  </si>
  <si>
    <t>Associação Fazendo o Bem Moradores e Calon</t>
  </si>
  <si>
    <t>Antônio Pires da Silva</t>
  </si>
  <si>
    <t>Divino da Silva Pereira</t>
  </si>
  <si>
    <t>Divino José Ferreira</t>
  </si>
  <si>
    <t>Israel Barbosa Cardoso</t>
  </si>
  <si>
    <t>Jose Bartolomeu Godoi</t>
  </si>
  <si>
    <t>Yan Alencar Silva</t>
  </si>
  <si>
    <t>Leandro Rodrigues Raimundo</t>
  </si>
  <si>
    <t>Lazaro Clarindo Gonçalves</t>
  </si>
  <si>
    <t>Pedro Henrique Pedrosa Borges</t>
  </si>
  <si>
    <t>Reginaldo Alvez Arruda</t>
  </si>
  <si>
    <t>Sebastião Euripedes França</t>
  </si>
  <si>
    <t>Silvano Alves</t>
  </si>
  <si>
    <t>Instituto Esperança Viva Mão Amiga para Todos</t>
  </si>
  <si>
    <t>Silvio Inácio de Moura</t>
  </si>
  <si>
    <t>Silvio José de Souza</t>
  </si>
  <si>
    <t xml:space="preserve">Sergio Antonio de Freitas </t>
  </si>
  <si>
    <t>Marcelo Ribeiro dos Santos</t>
  </si>
  <si>
    <t>Instituto Márcia Melo</t>
  </si>
  <si>
    <t>mun</t>
  </si>
  <si>
    <t>Total de alimentos doados (KG)</t>
  </si>
  <si>
    <t>OBS.: O total de "alimentos coletados/arrecadados" é menor que a soma de "alimentos doados para famílias e entidades sociais", "alimentos destinados a instituições para alimentação animal" e "alimentos selecionados para processamentos" devido à aquisição, nos meses de junho, julho e agosto de 2020, de cestas de frutas e hortaliças da Cooperativa Mista dos Produtores de Hortifrutigranjeiros do Estado de Goiás (COMPHEGO) para serem entregues às famílias pela situação de emergência em razão da pandemia do Coronavírus. Diante disso, nesses meses, o volume de alimentos doados foi maior que a quantidade de alimentos coletados/arrecadados.</t>
  </si>
  <si>
    <t>Associação dos Idosos Os Gideões</t>
  </si>
  <si>
    <t>Associação Comercial e Industrial do Jardim Novo Mundo e Região</t>
  </si>
  <si>
    <t>Associação Comunitária Assistencial Geração Saúde</t>
  </si>
  <si>
    <t>Organização Preciso de Oportunidade</t>
  </si>
  <si>
    <t>Centro Oeste</t>
  </si>
  <si>
    <t>Associação Beneficente Terapêutica Águia</t>
  </si>
  <si>
    <t>Morada Nova</t>
  </si>
  <si>
    <t>Associação Família Sal da Terra</t>
  </si>
  <si>
    <t>Associação Comunitária Assistencial Cris Doando Amor</t>
  </si>
  <si>
    <t>Comunidade Terapêutica Reino Unido - CTR</t>
  </si>
  <si>
    <t>Cerrado Esporte Clube</t>
  </si>
  <si>
    <t>Instituto Albino Boa Ventura</t>
  </si>
  <si>
    <t>Centro Espírita Beneficiente União do Vegetal</t>
  </si>
  <si>
    <t>Obra Social Nossa Senhora da Glória - Fazenda da Esperança Aurilândia</t>
  </si>
  <si>
    <t>Associação do Desenvolvimento Social do Centro Oeste - ADESCO</t>
  </si>
  <si>
    <t>Associação de Combate ao Câncer de Trindade</t>
  </si>
  <si>
    <t>Caetano Distribuidora</t>
  </si>
  <si>
    <t>Jonas Pedro de Oliveira</t>
  </si>
  <si>
    <t>Associação do Poder de Deus Resgatando Vidas com Amor</t>
  </si>
  <si>
    <t>Ednei Antônio dos Santos</t>
  </si>
  <si>
    <t>15 Mun.</t>
  </si>
  <si>
    <t>Mara Rosa</t>
  </si>
  <si>
    <t>Padre Bernardo</t>
  </si>
  <si>
    <t>Novo Planalto</t>
  </si>
  <si>
    <t>Nova Crixás</t>
  </si>
  <si>
    <t>Rubiataba</t>
  </si>
  <si>
    <t>Comunidade Terapêutica Caminhando com Cristo</t>
  </si>
  <si>
    <t>Associação Assistencial Vida Plena</t>
  </si>
  <si>
    <t>Associação Missionária Shekina</t>
  </si>
  <si>
    <t>Comunidade Terapêutica Heroínas da Fé</t>
  </si>
  <si>
    <t>Associação Comunitária do P.A. Nova Aliança com Jurisdição em Todo Estado de Goiás</t>
  </si>
  <si>
    <t>Federação de Umbanda e Candomblé do Estado de Goiás</t>
  </si>
  <si>
    <t>Organização Social do Bem-Estar da Família</t>
  </si>
  <si>
    <t>Associação Atlética Wider Santos</t>
  </si>
  <si>
    <t>Nosso Lar Casa de Apoio de Jataí</t>
  </si>
  <si>
    <t>Centro de Ensino Especial Érica de Melo Barboza</t>
  </si>
  <si>
    <t>Grupo Assistencial Adolfo Bezerra de Menezes</t>
  </si>
  <si>
    <t>Associação Social Ágape</t>
  </si>
  <si>
    <t>Conselho Central da Sociedade São Vicente de Paulo</t>
  </si>
  <si>
    <t>Projeto Anjo da Guarda</t>
  </si>
  <si>
    <t>Associação Assistencial Resgate e Transformação de Vida</t>
  </si>
  <si>
    <t>Loja Maçônica Delta do Araguaia nº 111</t>
  </si>
  <si>
    <t>Instituição Trigo Humanitário</t>
  </si>
  <si>
    <t>Casa Dia Nossa Senhora de Lourdes</t>
  </si>
  <si>
    <t>Associação dos Moradores de Monte Alto, Vendinha e Ouro Verde</t>
  </si>
  <si>
    <t>Sociedade Evangélica Beneficente</t>
  </si>
  <si>
    <t>Associação Cultural Rio-Verdense de Hip-Hop</t>
  </si>
  <si>
    <t>Centro Espírita Renúncia</t>
  </si>
  <si>
    <t>Associação Amigos Multiplicadores do Bem</t>
  </si>
  <si>
    <t>Associação dos Devotos do Divino Espírito Santo</t>
  </si>
  <si>
    <t>A Casa Espírita Fonte de Luz</t>
  </si>
  <si>
    <t>Associação Cristã para Desenvolvimento Humano de Senador Canedo</t>
  </si>
  <si>
    <t>ONG Centro de Apoio ao Mais Carente - Casa da Acolhida</t>
  </si>
  <si>
    <t>Associação de Desenvolvimento da Comunidade dos Quilombolas de São Félix de Minaçu</t>
  </si>
  <si>
    <t>Cerrado Esporte Clube - CEC</t>
  </si>
  <si>
    <t>Associação do Desenvolvimento Social do Centro-Oeste - ADESCO</t>
  </si>
  <si>
    <t>Casa Evangélica Monte das Oliveiras - CEMOL</t>
  </si>
  <si>
    <t>Desafio Jovem Resgate de Anápolis</t>
  </si>
  <si>
    <t>Associação Beneficente Semeando a Verdade</t>
  </si>
  <si>
    <t>Luis Henrique Ribeiro Carvalhaes</t>
  </si>
  <si>
    <t>João Paulo Emiliano de Souza</t>
  </si>
  <si>
    <t>Instituição alterou o nome.
DE: Igreja Evangélica Avivamento  Para: Casa de Amigos Fazendo História</t>
  </si>
  <si>
    <t>14 mun</t>
  </si>
  <si>
    <t>Diretora de Unidades Socioassistenciais</t>
  </si>
  <si>
    <t>Conselho Escolar Professora Leise Lenza Rosa</t>
  </si>
  <si>
    <t>Organização Cultural Educacional Filantrópica</t>
  </si>
  <si>
    <t>Instituto Neoqav</t>
  </si>
  <si>
    <t>Sociedade Espírita João Nunes Maia</t>
  </si>
  <si>
    <t>ABC Futebol Cube</t>
  </si>
  <si>
    <t>Hortifruti Aliança Ltda</t>
  </si>
  <si>
    <t>Noe Rodrigues Tavares</t>
  </si>
  <si>
    <t>Associação de Moradores Conjunto Castelo Branco, Vila Morais e Setor Real</t>
  </si>
  <si>
    <t>Vila Paraíso</t>
  </si>
  <si>
    <t>Horta Escola - Município de Goiânia</t>
  </si>
  <si>
    <t>Setor Condomínio Esmeralda</t>
  </si>
  <si>
    <t>Instituto Redivivus</t>
  </si>
  <si>
    <t>Jardim Presidente</t>
  </si>
  <si>
    <t>Associação Brazilian Kids Care</t>
  </si>
  <si>
    <t>Instituto Esperança</t>
  </si>
  <si>
    <t>Associação Projeto Fenix Gyn</t>
  </si>
  <si>
    <t>Elohin Comunidade Terapêutica</t>
  </si>
  <si>
    <t>Comercial Coelho Ltda</t>
  </si>
  <si>
    <t>LCO Depósito Dois Irmãos</t>
  </si>
  <si>
    <t>Associação VPC - Amigos de Deus</t>
  </si>
  <si>
    <t>Escola Nossa Senhora Auxiliadora</t>
  </si>
  <si>
    <t>Abrigo dos Velhos Professor Nicephoro Pereira da Silva</t>
  </si>
  <si>
    <t>Associação de Jovens do Ministério Luz para os Povos Nação Jovem</t>
  </si>
  <si>
    <t>Creche Sagrada Coração de Jesus</t>
  </si>
  <si>
    <t>Conjunto Riviera</t>
  </si>
  <si>
    <t>Associação Rural da Agricultura Familiar de Novo Gama - ARAF</t>
  </si>
  <si>
    <t>Instituto Mãos que Acolhem</t>
  </si>
  <si>
    <t>Instituto Leão de Judá em Novo Gama</t>
  </si>
  <si>
    <t>Instituto Solidário Adriana Santos</t>
  </si>
  <si>
    <t>Atacadista Hort Verde</t>
  </si>
  <si>
    <t>Distribuidora Nova Conquista</t>
  </si>
  <si>
    <t>Favilla Hortifruti</t>
  </si>
  <si>
    <t>Fruta Bahia</t>
  </si>
  <si>
    <t>Altair de Godoy</t>
  </si>
  <si>
    <t>Andre</t>
  </si>
  <si>
    <t>Ediene Xavier</t>
  </si>
  <si>
    <t>Edvaldo da Silva Nascimento</t>
  </si>
  <si>
    <t>Codorna Distribuidora de Milho Verde</t>
  </si>
  <si>
    <t>Marcio Augusto de Carvalho</t>
  </si>
  <si>
    <t>Marcio Ribeiro David dos Santos</t>
  </si>
  <si>
    <t>Vilmar Alves</t>
  </si>
  <si>
    <t>Plano Nacional de Filantropia - Projeto Água</t>
  </si>
  <si>
    <t>13 mun</t>
  </si>
  <si>
    <t>Instituto de Apoio a Crianças e Adolescentes Casa do Pão</t>
  </si>
  <si>
    <r>
      <rPr>
        <b/>
        <sz val="14"/>
        <color rgb="FF000000"/>
        <rFont val="Arial"/>
        <family val="2"/>
      </rPr>
      <t>7.1</t>
    </r>
    <r>
      <rPr>
        <sz val="14"/>
        <color rgb="FF000000"/>
        <rFont val="Arial"/>
        <family val="2"/>
      </rPr>
      <t xml:space="preserve"> O recadastramento das entidades sociais atendidas segue em andamento. Conforme a Resolução OVG n° 002/2019, "as instituições deverão realizar a atualização de cadastro anualmente". Para garantir o cumprimento dessa exigência, a equipe da Gerência do Banco de Alimentos (GBA) está realizando visitas técnicas às entidades sociais, conforme as diretrizes da Resolução.</t>
    </r>
  </si>
  <si>
    <t>Dodo Comercial Rodrigues Oliveira</t>
  </si>
  <si>
    <t>Gad e Frutícola Pouso Alegre</t>
  </si>
  <si>
    <t>Wender Ferreira Braga</t>
  </si>
  <si>
    <t>Associação Solidária de Amparo as Famílias Carentes do Estado de Goiás</t>
  </si>
  <si>
    <t xml:space="preserve"> Instituto Gotas de Esperança</t>
  </si>
  <si>
    <t>Apreensões IBAMA / Polícia Federal</t>
  </si>
  <si>
    <t>Apreensões de Hortifrútis CEASA</t>
  </si>
  <si>
    <t xml:space="preserve">Gerente do Banco de Alimentos </t>
  </si>
  <si>
    <t>Village Atalaia</t>
  </si>
  <si>
    <t>Depósito Império (Império FLV Batata)</t>
  </si>
  <si>
    <t>Valtenes Pereira dos Santos</t>
  </si>
  <si>
    <t>Associação Ebenezer  de Assistência Social, Educação e Cultura</t>
  </si>
  <si>
    <t>Associação de Moradores Jardim Buriti Sereno</t>
  </si>
  <si>
    <t>Associação Evangélica Morumbi</t>
  </si>
  <si>
    <t>35 bairros</t>
  </si>
  <si>
    <t>12 bairros</t>
  </si>
  <si>
    <t>O Programa segue recebendo novos cadastramentos, sendo o de famílias realizado presencialmente e o de entidades sociais, por meio do site da OVG (www.ovg.org.br), com validação efetuada pela equipe de Serviço Social. Todas as ações desenvolvidas têm como objetivo apoiar e fortalecer a rede socioassistencial.</t>
  </si>
  <si>
    <r>
      <rPr>
        <b/>
        <sz val="14"/>
        <rFont val="Arial"/>
        <family val="2"/>
      </rPr>
      <t xml:space="preserve">7.1 </t>
    </r>
    <r>
      <rPr>
        <sz val="14"/>
        <rFont val="Arial"/>
        <family val="2"/>
      </rPr>
      <t>A integração do Sistema de Gestão Integrada (SGI) possibilitou o recadastramento on-line, otimizando o controle das informações das entidades sociais e eliminando o uso de papel, o que contribui para a sustentabilidade ambiental. Em funcionamento desde novembro de 2022, o SGI tem qualificado os processos de cadastro, monitoramento e acompanhamento das entidades atendidas, independente da unidade executora das atividades. O cadastro de famílias ocorre de forma contínua, de segunda a sexta-feira, com retirada semanal de alimentos em dias pré-definidos.</t>
    </r>
  </si>
  <si>
    <t>Associação quem ama cuida</t>
  </si>
  <si>
    <t>João Abdio</t>
  </si>
  <si>
    <t>João Antônio Lopes</t>
  </si>
  <si>
    <t>Associação Pioneira dos Moradores da Vila União</t>
  </si>
  <si>
    <t>Distribuição de alimentos para as Entidades Sociais.</t>
  </si>
  <si>
    <t>Distribuição de alimentos para as Famílias.</t>
  </si>
  <si>
    <t>Jardim Atlântico</t>
  </si>
  <si>
    <t>Instituto Videira da Infância e Juventude de Goiânia</t>
  </si>
  <si>
    <t>Apoio Comunitário Mauro José da Silva</t>
  </si>
  <si>
    <t>Doador Anônimo</t>
  </si>
  <si>
    <t>Casa de Recuperação Nascer de Novo</t>
  </si>
  <si>
    <t>Associação Cultural Muquém - ACM</t>
  </si>
  <si>
    <t>Associação Goiana Especializada em Atenção Geronto Geriatria - AGEAG</t>
  </si>
  <si>
    <t>JR Frutas Atacadista</t>
  </si>
  <si>
    <t>39 BAIRROS</t>
  </si>
  <si>
    <t>13 MUN</t>
  </si>
  <si>
    <t>OBS.: Sempre que ficarem alimentos arrecadados em um mês para serem entregues no primeiro dia útil do mês seguinte, haverá registro na linha "ESTOQUE".</t>
  </si>
  <si>
    <t>7º TERMO ADITIVO AO TERMO DE FOMENTO
 Nº 001/2019 - CEASA/OVG</t>
  </si>
  <si>
    <t>Jarmund Nasser Junior</t>
  </si>
  <si>
    <t>JUL/2019 A JUL/2025</t>
  </si>
  <si>
    <t>7º TERMO ADITIVO AO TERMO DE FOMENTO Nº 001/2019 - CEASA/OVG</t>
  </si>
  <si>
    <t>Instituto Atylla Fernandes Rodrigues</t>
  </si>
  <si>
    <t>Haza Tomates</t>
  </si>
  <si>
    <t>Rogério Alves de Souza</t>
  </si>
  <si>
    <t>Welson Pereira dos Santos</t>
  </si>
  <si>
    <t>Comunhão Espírita Lar de Maria</t>
  </si>
  <si>
    <t>Instituto Viabilize Social</t>
  </si>
  <si>
    <t>Fundo Municipal de Direitos do Idoso</t>
  </si>
  <si>
    <t>Casa Espírita Santo Agostinho</t>
  </si>
  <si>
    <t>Associação de Pais e Amigos dos Excepcionais de Orizona</t>
  </si>
  <si>
    <t>Associação de Mulheres de Planaltina de Goiás - ASMUPLAG</t>
  </si>
  <si>
    <t>Comunidade Terapêutica Base Missionária Restauração Plena</t>
  </si>
  <si>
    <t>Associação Quilombola da Comunidade Cedro - AQCC</t>
  </si>
  <si>
    <t>Associação dos Produtores Rurais Bom Sucesso</t>
  </si>
  <si>
    <t>Federação Nacional de Comunidade Terapeutas Católicas</t>
  </si>
  <si>
    <t>Associação de Pais e Pessoas com Autismo de Formosa - APPAF</t>
  </si>
  <si>
    <t>Associação de Moradores e Produtores Rurais de Santo Antônio do Descoberto e Adjacências</t>
  </si>
  <si>
    <t>União das Igrejas Independentes do Brasil - UNIBRAS</t>
  </si>
  <si>
    <t>Associação Esporte Gyn</t>
  </si>
  <si>
    <t>Residencial Goiânia Viva</t>
  </si>
  <si>
    <t>Associação em Defesa da Moradia Popular e da Inclusão Social do Estado de Goiás</t>
  </si>
  <si>
    <t>Lar Fabiano de Cristo</t>
  </si>
  <si>
    <t>Favorita</t>
  </si>
  <si>
    <t>Fabrício Francisco Tavares</t>
  </si>
  <si>
    <t>Colinas do Sul</t>
  </si>
  <si>
    <t>Goiás</t>
  </si>
  <si>
    <t>Comunhão Espírita Chico Xavier</t>
  </si>
  <si>
    <t>Abrigo Instituição para Crianças e Adolescentes Dona Conceição Rodrigues Pereira</t>
  </si>
  <si>
    <t>Associação dos Amigos da Cidade de Goiás</t>
  </si>
  <si>
    <t>Instituto Capacita Brasil</t>
  </si>
  <si>
    <t>Associação Ponto de Cultura Brasil dos Buritis</t>
  </si>
  <si>
    <t>Tenda Espiritualista Morada de Pai Ogum</t>
  </si>
  <si>
    <t>Associação Ana Custódia de Jesus</t>
  </si>
  <si>
    <t>Pessoas Alcançadas pela Graça</t>
  </si>
  <si>
    <t>Associação Dom Hélder Câmara e Martin Luther King</t>
  </si>
  <si>
    <t>Templo Ofareno do Amanhecer</t>
  </si>
  <si>
    <t>Associação Mulheres Coralinas</t>
  </si>
  <si>
    <t>Associação de Pais e Amigos dos Excepcionais</t>
  </si>
  <si>
    <t>Instituto Trindade Solidária</t>
  </si>
  <si>
    <t>Barra da Tijuca</t>
  </si>
  <si>
    <t>42 bairros</t>
  </si>
  <si>
    <t>15 mun.</t>
  </si>
  <si>
    <t>Instituto Equestre Camilla Costa - IECC</t>
  </si>
  <si>
    <t>Distribuidora de Frutas e Verduras Aires Ltda ME</t>
  </si>
  <si>
    <t>Comunidade Terapêutica Jesus, o Caminho, a Verdade e a Vida - JCVV</t>
  </si>
  <si>
    <t>Instituto Barroaltense de Inclusão e Suporte às Pessoas com Deficiência - IBISP</t>
  </si>
  <si>
    <t>Associação Beneficente Casa da Esperança</t>
  </si>
  <si>
    <t>Associação Filantrópica Casa de Apoio Social RNA</t>
  </si>
  <si>
    <t>Serviço Social Betel</t>
  </si>
  <si>
    <t>Caio Ferreira Miranda Melo</t>
  </si>
  <si>
    <t>Luiz Fátimo da Silva</t>
  </si>
  <si>
    <t>Centro Espiritualista Irmãos do Caminho</t>
  </si>
  <si>
    <t>Associação dos Moradores do Residencial Parque dos Buritis</t>
  </si>
  <si>
    <t>Bahia Comercial Formosa</t>
  </si>
  <si>
    <t>Ailton Fernandes de Lima</t>
  </si>
  <si>
    <t>Roberto Alves de Oliveira</t>
  </si>
  <si>
    <t>William Alves Coutrim</t>
  </si>
  <si>
    <t>Associação Divinópolis de Goiás Solidário - ADVGSOL</t>
  </si>
  <si>
    <t>43 bairros</t>
  </si>
  <si>
    <t>15 mun</t>
  </si>
  <si>
    <t>Sandro Candido dos Santos</t>
  </si>
  <si>
    <r>
      <rPr>
        <b/>
        <sz val="14"/>
        <color rgb="FF000000"/>
        <rFont val="Arial"/>
        <family val="2"/>
      </rPr>
      <t>7.2</t>
    </r>
    <r>
      <rPr>
        <sz val="14"/>
        <color rgb="FF000000"/>
        <rFont val="Arial"/>
        <family val="2"/>
      </rPr>
      <t xml:space="preserve"> Entre as ações desenvolvidas pelo Banco de Alimentos, destaca-se a realização de busca ativa de famílias em situação de vulnerabilidade social que recorrem aos contêineres da CEASA, com a oferta de orientação e apoio, visando assegurar o acesso a alimentos adequados e promover a segurança alimentar e nutricional. As famílias identificadas passam por atendimento e avaliação social, com os devidos encaminhamentos à rede socioassistencial, conforme as demandas apresentadas. O Serviço Social desenvolve articulação intersetorial contínua, visando garantir o acesso a serviços públicos e a ampliação do exercício de direitos. Dessa forma, as assistentes sociais da OVG reafirmam o compromisso institucional com a redução das desigualdades e o fortalecimento da proteção social às populações em situação de vulnerabilidade.</t>
    </r>
  </si>
  <si>
    <t>REFERÊNCIA: JANEIRO / 2026</t>
  </si>
  <si>
    <t>JUL/2019 A DEZ/2025</t>
  </si>
  <si>
    <t>JAN</t>
  </si>
  <si>
    <t>FEV</t>
  </si>
  <si>
    <t>MAR</t>
  </si>
  <si>
    <t>ABR</t>
  </si>
  <si>
    <t>MAI</t>
  </si>
  <si>
    <t>JUN</t>
  </si>
  <si>
    <t>JUL</t>
  </si>
  <si>
    <t>MÊS DE REFERÊNCIA: JANEIRO / 2026</t>
  </si>
  <si>
    <t>Centro Espírita Eurípedes Barsanulfo</t>
  </si>
  <si>
    <t>Indiara</t>
  </si>
  <si>
    <t>Associação Beneficente Amor ao Próximo Amparo</t>
  </si>
  <si>
    <t>Associação Goiana de Kickboxing Muay Thai e Artes Maciais</t>
  </si>
  <si>
    <r>
      <rPr>
        <b/>
        <sz val="14"/>
        <rFont val="Arial"/>
        <family val="2"/>
      </rPr>
      <t>7.3</t>
    </r>
    <r>
      <rPr>
        <sz val="14"/>
        <rFont val="Arial"/>
        <family val="2"/>
      </rPr>
      <t xml:space="preserve"> Foram realizadas ações coletivas voltadas ao bem-estar, promovendo cuidados aos beneficiários.</t>
    </r>
  </si>
  <si>
    <r>
      <rPr>
        <b/>
        <sz val="14"/>
        <rFont val="Arial"/>
        <family val="2"/>
      </rPr>
      <t>7.4</t>
    </r>
    <r>
      <rPr>
        <sz val="14"/>
        <rFont val="Arial"/>
        <family val="2"/>
      </rPr>
      <t xml:space="preserve"> Em parceria com a Gerência de Voluntariado e Parcerias Sociais (GVPS), o Banco de Alimentos contou com o apoio de voluntários nas atividades rotineiras da unidade, contribuindo para o fortalecimento da execução das ações e para a promoção do engajamento social.</t>
    </r>
  </si>
  <si>
    <t>FOTOS - JANEIRO 2026</t>
  </si>
  <si>
    <t>Voluntárias no apoio às atividades de empacotamento de alimentos.</t>
  </si>
  <si>
    <t xml:space="preserve">
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
Também são entregues benefícios eventuais, conforme a necessidade identificada:                                                                                                                                                        </t>
  </si>
  <si>
    <r>
      <rPr>
        <b/>
        <sz val="14"/>
        <color rgb="FF000000"/>
        <rFont val="Arial"/>
        <family val="2"/>
      </rPr>
      <t>7.2</t>
    </r>
    <r>
      <rPr>
        <sz val="14"/>
        <color rgb="FF000000"/>
        <rFont val="Arial"/>
        <family val="2"/>
      </rPr>
      <t xml:space="preserve"> O Serviço Social realizou neste mês:</t>
    </r>
  </si>
  <si>
    <t>No dia 09 de janeiro, o Banco de Alimentos participou de ação social com a entrega de 770 unidades do Mix do Bem. A atividade foi realizada pelas equipes do Goiás Social, em parceria com o Tribunal de Justiça do Estado de Goiás, no bairro Vale do Sol, em Aparecida de Goiânia, com o objetivo de ofertar apoio direto às famílias da região. A iniciativa integrou a Ação Social da Comissão de Soluções Fundiárias, assegurando a distribuição de itens de apoio e uso cotidiano, como filtros de barro, cadeiras de rodas, muletas, brinquedos, entre outros materiais necessários ao atendimento das demandas da população beneficiada.</t>
  </si>
  <si>
    <t xml:space="preserve"> </t>
  </si>
  <si>
    <t>Ação socioeducativa voltada às famílias, em alusão à campanha Janeiro Branco, com foco na promoção da saúde mental, por meio de orientações e distribuição de materiais informativos.</t>
  </si>
  <si>
    <t>Participação em ação realizada pelo Goiás Social no bairro Vale do Sol, em Aparecida de Goiânia, em parceria com o Tribunal de Justiça do Estado de Goiás, com atendimento às famílias em situação de vulnerabilidade social.</t>
  </si>
  <si>
    <t>No âmbito de sua atuação constante na CEASA, o Banco de Alimentos desenvolve rotina sistemática de busca ativa para captação de gêneros alimentícios, destinados tanto à doação in natura quanto ao processamento. O volume arrecadado apresenta variações em função da sazonalidade dos produtos, das oscilações de preços e das condições climáticas. No período, foram distribuídos 105.364,50 kg de alimentos in natura a famílias em situação de vulnerabilidade social e a entidades socioassistenciais. Adicionalmente, foram concedidos 22.607 benefícios provenientes do processamento de alimentos, por meio da produção de itens como o Mix do Bem e frutas desidratadas. A iniciativa reafirma o compromisso institucional com a sustentabilidade, a redução do desperdício e a promoção da segurança alimentar e nutricional, assegurando o aproveitamento integral dos alimentos e ampliando o acesso a uma alimentação adequada.</t>
  </si>
  <si>
    <r>
      <rPr>
        <b/>
        <sz val="14"/>
        <rFont val="Arial"/>
        <family val="2"/>
      </rPr>
      <t>7.5</t>
    </r>
    <r>
      <rPr>
        <sz val="14"/>
        <rFont val="Arial"/>
        <family val="2"/>
      </rPr>
      <t xml:space="preserve"> No dia 06 de janeiro, a empresa Cargill realizou a doação de gêneros alimentícios ao Banco de Alimentos, totalizando 43 caixas de óleo de girassol, 13 caixas de óleo de milho, 12 caixas de óleo de algodão, 1 caixa de maionese e 1 caixa de azeite. Os itens arrecadados foram destinados às entidades socioassistenciais cadastradas na Gerência do Banco de Alimentos, contribuindo para o fortalecimento das ações de segurança alimentar e nutricional.</t>
    </r>
  </si>
  <si>
    <r>
      <rPr>
        <b/>
        <sz val="14"/>
        <rFont val="Arial"/>
        <family val="2"/>
      </rPr>
      <t>7.6</t>
    </r>
    <r>
      <rPr>
        <sz val="14"/>
        <rFont val="Arial"/>
        <family val="2"/>
      </rPr>
      <t xml:space="preserve"> No dia 22 de janeiro, a gerente do Banco de Alimentos da OVG participou de reunião do CONSEA Goiânia, na qual foram discutidos temas estratégicos relacionados à política de segurança alimentar e nutricional no município. Entre os assuntos em pauta, destacaram-se a execução do Programa de Aquisição de Alimentos (PAA) em Goiânia e a reforma do Banco de Alimentos Municipal.</t>
    </r>
  </si>
  <si>
    <t>39 bairros</t>
  </si>
  <si>
    <t>Em consonância com sua missão institucional, promoção da dignidade humana e da segurança alimentar e nutricional, o Banco de Alimentos, com o apoio da equipe de Segurança Interna da CEASA, realiza o mapeamento e o acolhimento de famílias em situação de vulnerabilidade social que recorrem aos contêineres de resíduos em busca de alimentos impróprios para o consumo. Após a identificação, as famílias são encaminhadas para atendimento com assistente social, que realiza escuta qualificada, avalia as demandas apresentadas e efetiva os encaminhamentos necessários à rede socioassistencial. Para além da distribuição regular de alimentos, a iniciativa fortalece a promoção da segurança alimentar e nutricional por meio de atendimento humanizado.</t>
  </si>
  <si>
    <t>No dia 15 de janeiro, foi dada continuidade à entrega de cestas de hortifrútis provenientes da agricultura familiar. A ação tem como objetivo promover o acesso à alimentação adequada e saudável aos beneficiários do Programa Universitário do Bem (ProBem), aliada ao fortalecimento da agricultura familiar no estado, por meio do estímulo à comercialização de sua produção. Na ocasião, foram distribuídas 73 cestas de hortifrútis (totalizando 730 kg), além de 730 unidades de Mix do Bem, contribuindo para a segurança alimentar e nutricional dos atendidos.</t>
  </si>
  <si>
    <t>No dia 29 de janeiro, a Gerência do Banco de Alimentos, representada pela gerente e pelo coordenador, em conjunto com a equipe da Gerência de Negócios e Captação de Recursos da OVG, esteve na CEASA em ação de reconhecimento aos parceiros doadores do Programa. Na ocasião, foram entregues brindes institucionais como forma de agradecimento e valorização da parceria, em reconhecimento ao apoio contínuo às ações desenvolvidas pelo Banco de Alimentos.</t>
  </si>
  <si>
    <t>Goiânia, janeiro de 2026.</t>
  </si>
  <si>
    <r>
      <t xml:space="preserve">7.3 Ações e Atividades Coletivas de Bem-estar Social com as Famílias: </t>
    </r>
    <r>
      <rPr>
        <sz val="14"/>
        <rFont val="Arial"/>
        <family val="2"/>
      </rPr>
      <t>No mês de janeiro, foram desenvolvidas ações em alusão à campanha Janeiro Branco, com foco na promoção e valorização da saúde mental. A temática trabalhada - “um convite à reflexão, ao diálogo e ao cuidado com a saúde mental no dia a dia” - orientou as atividades realizadas. A ação contemplou todos os beneficiários presentes, tanto os já cadastrados quanto aqueles em primeiro atendimento, sendo realizado o acolhimento e a distribuição de materiais informativos da Rede de Atenção Psicossocial de Goiânia. A iniciativa reforça a integração das ações socioassistenciais com a rede de serviços, contribuindo para a ampliação do acesso à informação e ao cuidado em saúde mental.</t>
    </r>
  </si>
  <si>
    <r>
      <t xml:space="preserve">7.4 </t>
    </r>
    <r>
      <rPr>
        <sz val="14"/>
        <rFont val="Arial"/>
        <family val="2"/>
      </rPr>
      <t>Em continuidade à parceria com a Gerência de Voluntariado e Parcerias Sociais (GVPS), o Banco de Alimentos recebeu voluntários para apoio às suas atividades operacionais. A iniciativa visa fortalecer e fomentar a rede de voluntariado, promovendo a participação cidadã nas ações de garantia do acesso à alimentação adequada e segura. No mês de janeiro, quatro voluntários atuaram no empacotamento do Mix do Bem e de frutas desidratadas, na organização dos kits de hortifrútis e na triagem de frutas, verduras e legumes destinados às entidades socioassistenciais cadastradas.</t>
    </r>
  </si>
  <si>
    <t>Ação de reconhecimento e valorização das parcerias que contribuem para a execução e continuidade das atividades do Banco de Alimentos, realizada na CEASA.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</si>
</sst>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b/>
      <sz val="20"/>
      <color theme="1"/>
      <name val="Calibri"/>
      <family val="2"/>
      <scheme val="minor"/>
    </font>
    <font>
      <b/>
      <sz val="11"/>
      <color theme="0"/>
      <name val="Arial"/>
      <family val="2"/>
    </font>
    <font>
      <b/>
      <sz val="16"/>
      <name val="Calibri"/>
      <family val="2"/>
      <scheme val="minor"/>
    </font>
    <font>
      <sz val="11"/>
      <color rgb="FFFF0000"/>
      <name val="Calibri"/>
      <family val="2"/>
      <scheme val="minor"/>
    </font>
    <font>
      <sz val="12"/>
      <color rgb="FF000000"/>
      <name val="Calibri"/>
      <family val="2"/>
      <scheme val="minor"/>
    </font>
    <font>
      <sz val="12"/>
      <name val="Arial"/>
      <family val="2"/>
    </font>
    <font>
      <sz val="12"/>
      <color rgb="FF000000"/>
      <name val="Arial"/>
      <family val="2"/>
    </font>
    <font>
      <sz val="14"/>
      <name val="Arial"/>
      <family val="2"/>
    </font>
    <font>
      <sz val="12"/>
      <color theme="0"/>
      <name val="Arial"/>
      <family val="2"/>
    </font>
    <font>
      <b/>
      <sz val="16"/>
      <color rgb="FFFF0000"/>
      <name val="Calibri"/>
      <family val="2"/>
      <scheme val="minor"/>
    </font>
  </fonts>
  <fills count="23">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0"/>
        <bgColor rgb="FFEEECE1"/>
      </patternFill>
    </fill>
    <fill>
      <patternFill patternType="solid">
        <fgColor theme="0"/>
        <bgColor rgb="FF000000"/>
      </patternFill>
    </fill>
    <fill>
      <patternFill patternType="solid">
        <fgColor rgb="FFFF0000"/>
        <bgColor indexed="64"/>
      </patternFill>
    </fill>
  </fills>
  <borders count="180">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style="thin">
        <color indexed="64"/>
      </left>
      <right style="medium">
        <color indexed="64"/>
      </right>
      <top/>
      <bottom/>
      <diagonal/>
    </border>
    <border>
      <left style="medium">
        <color indexed="64"/>
      </left>
      <right/>
      <top style="thin">
        <color theme="0"/>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auto="1"/>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double">
        <color auto="1"/>
      </left>
      <right style="double">
        <color auto="1"/>
      </right>
      <top style="thin">
        <color indexed="64"/>
      </top>
      <bottom style="thin">
        <color rgb="FF000000"/>
      </bottom>
      <diagonal/>
    </border>
    <border>
      <left/>
      <right style="thin">
        <color auto="1"/>
      </right>
      <top style="thin">
        <color indexed="64"/>
      </top>
      <bottom style="thin">
        <color rgb="FF000000"/>
      </bottom>
      <diagonal/>
    </border>
    <border>
      <left style="medium">
        <color rgb="FF000000"/>
      </left>
      <right style="thin">
        <color rgb="FF000000"/>
      </right>
      <top style="double">
        <color auto="1"/>
      </top>
      <bottom/>
      <diagonal/>
    </border>
    <border>
      <left style="thin">
        <color rgb="FF000000"/>
      </left>
      <right style="thin">
        <color rgb="FF000000"/>
      </right>
      <top style="double">
        <color auto="1"/>
      </top>
      <bottom style="thin">
        <color rgb="FF000000"/>
      </bottom>
      <diagonal/>
    </border>
    <border>
      <left style="thin">
        <color rgb="FF000000"/>
      </left>
      <right style="medium">
        <color rgb="FF000000"/>
      </right>
      <top style="double">
        <color auto="1"/>
      </top>
      <bottom style="thin">
        <color rgb="FF000000"/>
      </bottom>
      <diagonal/>
    </border>
    <border>
      <left/>
      <right style="medium">
        <color auto="1"/>
      </right>
      <top/>
      <bottom style="thin">
        <color auto="1"/>
      </bottom>
      <diagonal/>
    </border>
    <border>
      <left style="medium">
        <color auto="1"/>
      </left>
      <right/>
      <top style="thin">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indexed="64"/>
      </left>
      <right style="thin">
        <color indexed="64"/>
      </right>
      <top style="double">
        <color rgb="FF000000"/>
      </top>
      <bottom style="double">
        <color indexed="64"/>
      </bottom>
      <diagonal/>
    </border>
    <border>
      <left/>
      <right style="thin">
        <color auto="1"/>
      </right>
      <top style="double">
        <color rgb="FF000000"/>
      </top>
      <bottom style="double">
        <color indexed="64"/>
      </bottom>
      <diagonal/>
    </border>
    <border>
      <left style="thin">
        <color auto="1"/>
      </left>
      <right style="medium">
        <color indexed="64"/>
      </right>
      <top style="double">
        <color rgb="FF000000"/>
      </top>
      <bottom style="double">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double">
        <color auto="1"/>
      </left>
      <right/>
      <top/>
      <bottom style="thin">
        <color auto="1"/>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double">
        <color indexed="64"/>
      </right>
      <top style="thin">
        <color indexed="64"/>
      </top>
      <bottom style="thin">
        <color rgb="FF000000"/>
      </bottom>
      <diagonal/>
    </border>
    <border>
      <left style="double">
        <color auto="1"/>
      </left>
      <right/>
      <top/>
      <bottom/>
      <diagonal/>
    </border>
    <border>
      <left style="medium">
        <color indexed="6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indexed="64"/>
      </left>
      <right/>
      <top style="thin">
        <color indexed="64"/>
      </top>
      <bottom style="thin">
        <color rgb="FF000000"/>
      </bottom>
      <diagonal/>
    </border>
    <border>
      <left style="medium">
        <color auto="1"/>
      </left>
      <right style="thin">
        <color rgb="FF000000"/>
      </right>
      <top style="thin">
        <color auto="1"/>
      </top>
      <bottom/>
      <diagonal/>
    </border>
    <border>
      <left style="double">
        <color auto="1"/>
      </left>
      <right/>
      <top style="double">
        <color auto="1"/>
      </top>
      <bottom/>
      <diagonal/>
    </border>
    <border>
      <left style="double">
        <color auto="1"/>
      </left>
      <right/>
      <top/>
      <bottom style="double">
        <color auto="1"/>
      </bottom>
      <diagonal/>
    </border>
    <border>
      <left style="thin">
        <color auto="1"/>
      </left>
      <right style="thin">
        <color auto="1"/>
      </right>
      <top style="double">
        <color rgb="FF000000"/>
      </top>
      <bottom style="double">
        <color auto="1"/>
      </bottom>
      <diagonal/>
    </border>
    <border>
      <left style="thin">
        <color rgb="FF000000"/>
      </left>
      <right style="thin">
        <color rgb="FF000000"/>
      </right>
      <top/>
      <bottom style="double">
        <color auto="1"/>
      </bottom>
      <diagonal/>
    </border>
    <border>
      <left style="thin">
        <color rgb="FF000000"/>
      </left>
      <right style="medium">
        <color rgb="FF000000"/>
      </right>
      <top/>
      <bottom style="double">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double">
        <color auto="1"/>
      </right>
      <top style="thin">
        <color auto="1"/>
      </top>
      <bottom style="double">
        <color auto="1"/>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double">
        <color auto="1"/>
      </top>
      <bottom/>
      <diagonal/>
    </border>
    <border>
      <left style="thin">
        <color auto="1"/>
      </left>
      <right style="double">
        <color auto="1"/>
      </right>
      <top style="double">
        <color auto="1"/>
      </top>
      <bottom style="double">
        <color auto="1"/>
      </bottom>
      <diagonal/>
    </border>
    <border>
      <left style="thin">
        <color auto="1"/>
      </left>
      <right/>
      <top/>
      <bottom style="double">
        <color auto="1"/>
      </bottom>
      <diagonal/>
    </border>
    <border>
      <left style="thin">
        <color auto="1"/>
      </left>
      <right/>
      <top style="double">
        <color auto="1"/>
      </top>
      <bottom style="double">
        <color auto="1"/>
      </bottom>
      <diagonal/>
    </border>
    <border>
      <left style="thin">
        <color auto="1"/>
      </left>
      <right/>
      <top style="double">
        <color auto="1"/>
      </top>
      <bottom style="medium">
        <color indexed="64"/>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892">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2" fillId="13" borderId="51" xfId="3" applyFont="1" applyFill="1" applyBorder="1" applyAlignment="1">
      <alignment horizontal="center" vertical="center"/>
    </xf>
    <xf numFmtId="0" fontId="12" fillId="13" borderId="64" xfId="3" applyFont="1" applyFill="1" applyBorder="1" applyAlignment="1">
      <alignment horizontal="center" vertical="center"/>
    </xf>
    <xf numFmtId="0" fontId="19" fillId="14" borderId="68" xfId="3" applyFont="1" applyFill="1" applyBorder="1" applyAlignment="1">
      <alignment horizontal="center" vertical="center"/>
    </xf>
    <xf numFmtId="4" fontId="26" fillId="16" borderId="20" xfId="3" applyNumberFormat="1" applyFont="1" applyFill="1" applyBorder="1" applyAlignment="1">
      <alignment horizontal="center" vertical="center"/>
    </xf>
    <xf numFmtId="4" fontId="26" fillId="16" borderId="44" xfId="3" applyNumberFormat="1" applyFont="1" applyFill="1" applyBorder="1" applyAlignment="1">
      <alignment horizontal="center" vertical="center"/>
    </xf>
    <xf numFmtId="0" fontId="16" fillId="8" borderId="51" xfId="3" applyFont="1" applyFill="1" applyBorder="1" applyAlignment="1">
      <alignment horizontal="center" vertical="center"/>
    </xf>
    <xf numFmtId="0" fontId="19" fillId="15" borderId="18" xfId="3" applyFont="1" applyFill="1" applyBorder="1" applyAlignment="1">
      <alignment horizontal="center" vertical="center"/>
    </xf>
    <xf numFmtId="0" fontId="12" fillId="13" borderId="74"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4" borderId="43" xfId="3" applyNumberFormat="1" applyFont="1" applyFill="1" applyBorder="1" applyAlignment="1">
      <alignment horizontal="center" vertical="center"/>
    </xf>
    <xf numFmtId="4" fontId="12" fillId="14" borderId="17" xfId="3" applyNumberFormat="1" applyFont="1" applyFill="1" applyBorder="1" applyAlignment="1">
      <alignment horizontal="center" vertical="center"/>
    </xf>
    <xf numFmtId="0" fontId="12" fillId="14" borderId="20" xfId="3" applyFont="1" applyFill="1" applyBorder="1" applyAlignment="1">
      <alignment horizontal="center" vertical="center"/>
    </xf>
    <xf numFmtId="0" fontId="14" fillId="14" borderId="44" xfId="3" applyFont="1" applyFill="1" applyBorder="1" applyAlignment="1">
      <alignment horizontal="center" vertical="center"/>
    </xf>
    <xf numFmtId="4" fontId="12" fillId="14" borderId="67" xfId="3" applyNumberFormat="1" applyFont="1" applyFill="1" applyBorder="1" applyAlignment="1">
      <alignment horizontal="center" vertical="center"/>
    </xf>
    <xf numFmtId="4" fontId="14" fillId="14"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6" borderId="31" xfId="3" applyNumberFormat="1" applyFont="1" applyFill="1" applyBorder="1" applyAlignment="1">
      <alignment horizontal="center" vertical="center"/>
    </xf>
    <xf numFmtId="4" fontId="12" fillId="16" borderId="51" xfId="3" applyNumberFormat="1" applyFont="1" applyFill="1" applyBorder="1" applyAlignment="1">
      <alignment horizontal="center" vertical="center"/>
    </xf>
    <xf numFmtId="0" fontId="26" fillId="16"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4" borderId="79" xfId="3" applyFont="1" applyFill="1" applyBorder="1" applyAlignment="1">
      <alignment horizontal="center" vertical="center" wrapText="1"/>
    </xf>
    <xf numFmtId="0" fontId="19" fillId="15"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8" borderId="20" xfId="3" applyFont="1" applyFill="1" applyBorder="1" applyAlignment="1">
      <alignment horizontal="center" vertical="center"/>
    </xf>
    <xf numFmtId="0" fontId="16" fillId="8" borderId="44" xfId="3" applyFont="1" applyFill="1" applyBorder="1" applyAlignment="1">
      <alignment horizontal="center" vertical="center"/>
    </xf>
    <xf numFmtId="0" fontId="12" fillId="14" borderId="52" xfId="3" applyFont="1" applyFill="1" applyBorder="1" applyAlignment="1">
      <alignment horizontal="center" vertical="center"/>
    </xf>
    <xf numFmtId="0" fontId="11" fillId="0" borderId="27" xfId="3" applyFont="1" applyBorder="1" applyAlignment="1">
      <alignment vertical="center"/>
    </xf>
    <xf numFmtId="0" fontId="11" fillId="0" borderId="26" xfId="3" applyFont="1" applyBorder="1" applyAlignment="1">
      <alignment vertical="center"/>
    </xf>
    <xf numFmtId="0" fontId="11" fillId="0" borderId="77" xfId="3" applyFont="1" applyBorder="1" applyAlignment="1">
      <alignment vertical="center"/>
    </xf>
    <xf numFmtId="4" fontId="12" fillId="4" borderId="16" xfId="3" applyNumberFormat="1" applyFont="1" applyFill="1" applyBorder="1" applyAlignment="1">
      <alignment horizontal="center" vertical="center"/>
    </xf>
    <xf numFmtId="4" fontId="14" fillId="14" borderId="51" xfId="3" applyNumberFormat="1" applyFont="1" applyFill="1" applyBorder="1" applyAlignment="1">
      <alignment horizontal="center" vertical="center"/>
    </xf>
    <xf numFmtId="0" fontId="18" fillId="3" borderId="62" xfId="3" applyFont="1" applyFill="1" applyBorder="1" applyAlignment="1">
      <alignment horizontal="center" vertical="center"/>
    </xf>
    <xf numFmtId="0" fontId="26" fillId="16" borderId="52" xfId="3" applyFont="1" applyFill="1" applyBorder="1" applyAlignment="1">
      <alignment horizontal="center" vertical="center"/>
    </xf>
    <xf numFmtId="4" fontId="26" fillId="16" borderId="19" xfId="3" applyNumberFormat="1" applyFont="1" applyFill="1" applyBorder="1" applyAlignment="1">
      <alignment horizontal="center" vertical="center"/>
    </xf>
    <xf numFmtId="0" fontId="11" fillId="0" borderId="80" xfId="3" applyFont="1" applyBorder="1" applyAlignment="1">
      <alignment vertical="center"/>
    </xf>
    <xf numFmtId="0" fontId="33" fillId="0" borderId="0" xfId="0" applyFont="1"/>
    <xf numFmtId="4" fontId="12" fillId="14"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4" fontId="14" fillId="6" borderId="47" xfId="3" applyNumberFormat="1" applyFont="1" applyFill="1" applyBorder="1" applyAlignment="1">
      <alignment horizontal="center" vertical="center"/>
    </xf>
    <xf numFmtId="4" fontId="17" fillId="0" borderId="0" xfId="3" applyNumberFormat="1" applyFont="1"/>
    <xf numFmtId="0" fontId="16" fillId="8" borderId="20" xfId="3" applyFont="1" applyFill="1" applyBorder="1" applyAlignment="1">
      <alignment horizontal="center" vertical="center" wrapText="1"/>
    </xf>
    <xf numFmtId="4" fontId="14" fillId="6"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5"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3" borderId="64" xfId="3" applyFont="1" applyFill="1" applyBorder="1" applyAlignment="1">
      <alignment horizontal="center" vertical="center" wrapText="1"/>
    </xf>
    <xf numFmtId="0" fontId="15" fillId="0" borderId="85"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6" borderId="90" xfId="3" applyNumberFormat="1" applyFont="1" applyFill="1" applyBorder="1" applyAlignment="1">
      <alignment horizontal="center" vertical="center"/>
    </xf>
    <xf numFmtId="4" fontId="14" fillId="6" borderId="91" xfId="3" applyNumberFormat="1" applyFont="1" applyFill="1" applyBorder="1" applyAlignment="1">
      <alignment horizontal="center" vertical="center"/>
    </xf>
    <xf numFmtId="4" fontId="14" fillId="6" borderId="92" xfId="3" applyNumberFormat="1" applyFont="1" applyFill="1" applyBorder="1" applyAlignment="1">
      <alignment horizontal="center" vertical="center"/>
    </xf>
    <xf numFmtId="0" fontId="12" fillId="13" borderId="44" xfId="3" applyFont="1" applyFill="1" applyBorder="1" applyAlignment="1">
      <alignment horizontal="center" vertical="center"/>
    </xf>
    <xf numFmtId="3" fontId="14" fillId="14"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4" fillId="9" borderId="59" xfId="0" applyFont="1" applyFill="1" applyBorder="1" applyAlignment="1">
      <alignment horizontal="center" vertical="center"/>
    </xf>
    <xf numFmtId="0" fontId="24" fillId="0" borderId="96" xfId="3" applyFont="1" applyBorder="1" applyAlignment="1">
      <alignment horizontal="center" vertical="center" wrapText="1"/>
    </xf>
    <xf numFmtId="0" fontId="31" fillId="0" borderId="0" xfId="0" applyFont="1" applyAlignment="1">
      <alignment horizontal="center"/>
    </xf>
    <xf numFmtId="0" fontId="35" fillId="0" borderId="0" xfId="0" applyFont="1"/>
    <xf numFmtId="0" fontId="11" fillId="0" borderId="82" xfId="0" applyFont="1" applyBorder="1" applyAlignment="1">
      <alignment horizontal="center" vertical="center" wrapText="1"/>
    </xf>
    <xf numFmtId="0" fontId="15" fillId="0" borderId="82"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3" xfId="3" applyFont="1" applyBorder="1" applyAlignment="1">
      <alignment horizontal="left" vertical="center" wrapText="1"/>
    </xf>
    <xf numFmtId="0" fontId="15" fillId="0" borderId="30" xfId="3" applyFont="1" applyBorder="1" applyAlignment="1">
      <alignment horizontal="left" vertical="center" wrapText="1"/>
    </xf>
    <xf numFmtId="0" fontId="0" fillId="19" borderId="0" xfId="0" applyFill="1"/>
    <xf numFmtId="0" fontId="11" fillId="0" borderId="83" xfId="0" applyFont="1" applyBorder="1" applyAlignment="1">
      <alignment horizontal="left" vertical="center" wrapText="1"/>
    </xf>
    <xf numFmtId="0" fontId="11" fillId="0" borderId="84" xfId="0" applyFont="1" applyBorder="1" applyAlignment="1">
      <alignment horizontal="left" vertical="center" wrapText="1"/>
    </xf>
    <xf numFmtId="0" fontId="11" fillId="0" borderId="17" xfId="0" applyFont="1" applyBorder="1" applyAlignment="1">
      <alignment horizontal="left" vertical="center" wrapText="1"/>
    </xf>
    <xf numFmtId="0" fontId="11" fillId="0" borderId="87" xfId="0" applyFont="1" applyBorder="1" applyAlignment="1">
      <alignment horizontal="left" vertical="center" wrapText="1"/>
    </xf>
    <xf numFmtId="0" fontId="11" fillId="6" borderId="30" xfId="0" applyFont="1" applyFill="1" applyBorder="1" applyAlignment="1">
      <alignment horizontal="center" vertical="center" wrapText="1"/>
    </xf>
    <xf numFmtId="4" fontId="14" fillId="6" borderId="99" xfId="3" applyNumberFormat="1" applyFont="1" applyFill="1" applyBorder="1" applyAlignment="1">
      <alignment horizontal="center"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6" fillId="0" borderId="17" xfId="0" applyFont="1" applyBorder="1" applyAlignment="1">
      <alignment horizontal="center" vertical="center" wrapText="1"/>
    </xf>
    <xf numFmtId="0" fontId="36" fillId="0" borderId="95" xfId="0" applyFont="1" applyBorder="1" applyAlignment="1">
      <alignment horizontal="center" vertical="center" wrapText="1"/>
    </xf>
    <xf numFmtId="0" fontId="37" fillId="9" borderId="76" xfId="0" applyFont="1" applyFill="1" applyBorder="1" applyAlignment="1">
      <alignment horizontal="center" vertical="center" wrapText="1"/>
    </xf>
    <xf numFmtId="0" fontId="20" fillId="13" borderId="50" xfId="3" applyFont="1" applyFill="1" applyBorder="1" applyAlignment="1">
      <alignment horizontal="center" vertical="center" wrapText="1"/>
    </xf>
    <xf numFmtId="0" fontId="37" fillId="9" borderId="31" xfId="0" applyFont="1" applyFill="1" applyBorder="1" applyAlignment="1">
      <alignment horizontal="center" vertical="center" wrapText="1"/>
    </xf>
    <xf numFmtId="0" fontId="23" fillId="0" borderId="16" xfId="0" applyFont="1" applyBorder="1" applyAlignment="1">
      <alignment horizontal="center"/>
    </xf>
    <xf numFmtId="0" fontId="36" fillId="0" borderId="95" xfId="0" applyFont="1" applyBorder="1"/>
    <xf numFmtId="0" fontId="36" fillId="0" borderId="95" xfId="0" applyFont="1" applyBorder="1" applyAlignment="1">
      <alignment wrapText="1"/>
    </xf>
    <xf numFmtId="0" fontId="23" fillId="0" borderId="16" xfId="0" applyFont="1" applyBorder="1" applyAlignment="1">
      <alignment horizontal="center" vertical="center"/>
    </xf>
    <xf numFmtId="0" fontId="36" fillId="0" borderId="95" xfId="0" applyFont="1" applyBorder="1" applyAlignment="1">
      <alignment vertical="center" wrapText="1"/>
    </xf>
    <xf numFmtId="0" fontId="23" fillId="0" borderId="96" xfId="0" applyFont="1" applyBorder="1" applyAlignment="1">
      <alignment horizontal="center"/>
    </xf>
    <xf numFmtId="0" fontId="23" fillId="0" borderId="96" xfId="0" applyFont="1" applyBorder="1" applyAlignment="1">
      <alignment horizontal="center" vertical="center"/>
    </xf>
    <xf numFmtId="0" fontId="36" fillId="0" borderId="95" xfId="0" applyFont="1" applyBorder="1" applyAlignment="1">
      <alignment horizontal="justify" wrapText="1"/>
    </xf>
    <xf numFmtId="1" fontId="12" fillId="3" borderId="94" xfId="3" applyNumberFormat="1" applyFont="1" applyFill="1" applyBorder="1" applyAlignment="1">
      <alignment horizontal="center" vertical="center"/>
    </xf>
    <xf numFmtId="3" fontId="12" fillId="3" borderId="100"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98" xfId="3" applyFont="1" applyBorder="1" applyAlignment="1">
      <alignment vertical="center"/>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87" xfId="0" applyFont="1" applyBorder="1" applyAlignment="1">
      <alignment horizontal="center" vertical="center" wrapText="1"/>
    </xf>
    <xf numFmtId="0" fontId="0" fillId="6" borderId="0" xfId="0" applyFill="1"/>
    <xf numFmtId="0" fontId="0" fillId="19"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1" fillId="0" borderId="0" xfId="0" applyFont="1" applyAlignment="1">
      <alignment horizontal="center" vertical="top"/>
    </xf>
    <xf numFmtId="0" fontId="35" fillId="0" borderId="0" xfId="0" applyFont="1" applyAlignment="1">
      <alignment vertical="top"/>
    </xf>
    <xf numFmtId="0" fontId="6" fillId="0" borderId="0" xfId="0" applyFont="1" applyAlignment="1" applyProtection="1">
      <alignment vertical="top"/>
      <protection locked="0"/>
    </xf>
    <xf numFmtId="0" fontId="39" fillId="0" borderId="95" xfId="0" applyFont="1" applyBorder="1"/>
    <xf numFmtId="0" fontId="36" fillId="0" borderId="95" xfId="0" applyFont="1" applyBorder="1" applyAlignment="1">
      <alignment vertical="center"/>
    </xf>
    <xf numFmtId="0" fontId="32"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3"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2" fillId="0" borderId="0" xfId="0" applyFont="1" applyAlignment="1">
      <alignment vertical="center"/>
    </xf>
    <xf numFmtId="3" fontId="12" fillId="3" borderId="20" xfId="3" applyNumberFormat="1"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11" fillId="0" borderId="83" xfId="0" applyFont="1" applyBorder="1" applyAlignment="1">
      <alignment horizontal="left" vertical="top" wrapText="1"/>
    </xf>
    <xf numFmtId="3" fontId="14" fillId="14" borderId="81" xfId="3" applyNumberFormat="1" applyFont="1" applyFill="1" applyBorder="1" applyAlignment="1">
      <alignment horizontal="center" vertical="center"/>
    </xf>
    <xf numFmtId="0" fontId="15" fillId="0" borderId="85" xfId="0" applyFont="1" applyBorder="1" applyAlignment="1">
      <alignment horizontal="center" vertical="center" wrapText="1"/>
    </xf>
    <xf numFmtId="0" fontId="11" fillId="0" borderId="83" xfId="0" applyFont="1" applyBorder="1" applyAlignment="1">
      <alignment vertical="center" wrapText="1"/>
    </xf>
    <xf numFmtId="0" fontId="11" fillId="0" borderId="82" xfId="0" applyFont="1" applyBorder="1" applyAlignment="1">
      <alignment vertical="center" wrapText="1"/>
    </xf>
    <xf numFmtId="0" fontId="15" fillId="0" borderId="83" xfId="3" applyFont="1" applyBorder="1" applyAlignment="1">
      <alignment vertical="center" wrapText="1"/>
    </xf>
    <xf numFmtId="0" fontId="15" fillId="0" borderId="82"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7" xfId="0" applyFont="1" applyBorder="1" applyAlignment="1">
      <alignment vertical="center" wrapText="1"/>
    </xf>
    <xf numFmtId="0" fontId="11" fillId="0" borderId="83" xfId="0" applyFont="1" applyBorder="1" applyAlignment="1">
      <alignment vertical="center"/>
    </xf>
    <xf numFmtId="0" fontId="12" fillId="13" borderId="74" xfId="3" applyFont="1" applyFill="1" applyBorder="1" applyAlignment="1">
      <alignment vertical="center" wrapText="1"/>
    </xf>
    <xf numFmtId="0" fontId="11" fillId="0" borderId="30" xfId="0" applyFont="1" applyBorder="1" applyAlignment="1">
      <alignment wrapText="1"/>
    </xf>
    <xf numFmtId="0" fontId="12" fillId="0" borderId="74" xfId="3" applyFont="1" applyBorder="1" applyAlignment="1">
      <alignment horizontal="center" vertical="center" wrapText="1"/>
    </xf>
    <xf numFmtId="0" fontId="17" fillId="6"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4" xfId="3" applyFont="1" applyBorder="1" applyAlignment="1">
      <alignment vertical="center" wrapText="1"/>
    </xf>
    <xf numFmtId="0" fontId="0" fillId="19" borderId="0" xfId="0" applyFill="1" applyAlignment="1">
      <alignment horizontal="left"/>
    </xf>
    <xf numFmtId="0" fontId="12" fillId="0" borderId="104" xfId="3" applyFont="1" applyBorder="1" applyAlignment="1">
      <alignment horizontal="center" vertical="center" wrapText="1"/>
    </xf>
    <xf numFmtId="0" fontId="19" fillId="0" borderId="94" xfId="3" applyFont="1" applyBorder="1" applyAlignment="1">
      <alignment horizontal="center" vertical="center" wrapText="1"/>
    </xf>
    <xf numFmtId="0" fontId="36" fillId="0" borderId="94" xfId="0" applyFont="1" applyBorder="1" applyAlignment="1">
      <alignment horizontal="center" vertical="center"/>
    </xf>
    <xf numFmtId="0" fontId="36" fillId="0" borderId="97" xfId="0" applyFont="1" applyBorder="1" applyAlignment="1">
      <alignment horizontal="center" vertical="center" wrapText="1"/>
    </xf>
    <xf numFmtId="0" fontId="19" fillId="0" borderId="94" xfId="3" applyFont="1" applyBorder="1" applyAlignment="1">
      <alignment horizontal="center" wrapText="1"/>
    </xf>
    <xf numFmtId="0" fontId="11" fillId="6" borderId="57" xfId="0" applyFont="1" applyFill="1" applyBorder="1" applyAlignment="1">
      <alignment horizontal="center" vertical="center" wrapText="1"/>
    </xf>
    <xf numFmtId="0" fontId="15" fillId="6" borderId="30" xfId="3" applyFont="1" applyFill="1" applyBorder="1" applyAlignment="1">
      <alignment horizontal="center" vertical="center" wrapText="1"/>
    </xf>
    <xf numFmtId="0" fontId="15" fillId="6" borderId="82" xfId="3" applyFont="1" applyFill="1" applyBorder="1" applyAlignment="1">
      <alignment horizontal="center" vertical="center" wrapText="1"/>
    </xf>
    <xf numFmtId="0" fontId="11" fillId="6" borderId="84" xfId="0" applyFont="1" applyFill="1" applyBorder="1" applyAlignment="1">
      <alignment horizontal="center" vertical="center" wrapText="1"/>
    </xf>
    <xf numFmtId="0" fontId="15" fillId="6" borderId="83" xfId="3" applyFont="1" applyFill="1" applyBorder="1" applyAlignment="1">
      <alignment horizontal="center" vertical="center" wrapText="1"/>
    </xf>
    <xf numFmtId="0" fontId="11" fillId="6" borderId="83" xfId="0" applyFont="1" applyFill="1" applyBorder="1" applyAlignment="1">
      <alignment horizontal="center" vertical="center" wrapText="1"/>
    </xf>
    <xf numFmtId="0" fontId="12" fillId="6" borderId="74" xfId="3" applyFont="1" applyFill="1" applyBorder="1" applyAlignment="1">
      <alignment horizontal="center" vertical="center" wrapText="1"/>
    </xf>
    <xf numFmtId="0" fontId="0" fillId="6" borderId="0" xfId="0" applyFill="1" applyAlignment="1">
      <alignment horizontal="center"/>
    </xf>
    <xf numFmtId="0" fontId="11" fillId="6" borderId="83" xfId="0" applyFont="1" applyFill="1" applyBorder="1" applyAlignment="1">
      <alignment horizontal="center" vertical="center"/>
    </xf>
    <xf numFmtId="0" fontId="11" fillId="6" borderId="30" xfId="0" applyFont="1" applyFill="1" applyBorder="1" applyAlignment="1">
      <alignment horizontal="center" vertical="center"/>
    </xf>
    <xf numFmtId="17" fontId="23" fillId="0" borderId="87" xfId="0" applyNumberFormat="1" applyFont="1" applyBorder="1" applyAlignment="1">
      <alignment horizontal="center" vertical="center"/>
    </xf>
    <xf numFmtId="17" fontId="23" fillId="0" borderId="30" xfId="0" applyNumberFormat="1" applyFont="1" applyBorder="1" applyAlignment="1">
      <alignment horizontal="center" vertical="center"/>
    </xf>
    <xf numFmtId="3" fontId="12" fillId="3" borderId="105" xfId="3" applyNumberFormat="1" applyFont="1" applyFill="1" applyBorder="1" applyAlignment="1">
      <alignment horizontal="center" vertical="center"/>
    </xf>
    <xf numFmtId="4" fontId="14" fillId="14" borderId="106"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69" xfId="3" applyNumberFormat="1" applyFont="1" applyFill="1" applyBorder="1" applyAlignment="1">
      <alignment horizontal="center" vertical="center"/>
    </xf>
    <xf numFmtId="3" fontId="14" fillId="14" borderId="31" xfId="3" applyNumberFormat="1" applyFont="1" applyFill="1" applyBorder="1" applyAlignment="1">
      <alignment horizontal="center" vertical="center"/>
    </xf>
    <xf numFmtId="0" fontId="11" fillId="6" borderId="57" xfId="0" applyFont="1" applyFill="1" applyBorder="1" applyAlignment="1">
      <alignment vertical="center" wrapText="1"/>
    </xf>
    <xf numFmtId="0" fontId="11" fillId="6" borderId="83" xfId="0" applyFont="1" applyFill="1" applyBorder="1" applyAlignment="1">
      <alignment vertical="center" wrapText="1"/>
    </xf>
    <xf numFmtId="0" fontId="15" fillId="6" borderId="30" xfId="3" applyFont="1" applyFill="1" applyBorder="1" applyAlignment="1">
      <alignment vertical="center" wrapText="1"/>
    </xf>
    <xf numFmtId="0" fontId="11" fillId="6" borderId="30" xfId="0" applyFont="1" applyFill="1" applyBorder="1" applyAlignment="1">
      <alignment vertical="center" wrapText="1"/>
    </xf>
    <xf numFmtId="0" fontId="15" fillId="6" borderId="83" xfId="3" applyFont="1" applyFill="1" applyBorder="1" applyAlignment="1">
      <alignment vertical="center" wrapText="1"/>
    </xf>
    <xf numFmtId="0" fontId="15" fillId="6" borderId="82" xfId="3" applyFont="1" applyFill="1" applyBorder="1" applyAlignment="1">
      <alignment vertical="center" wrapText="1"/>
    </xf>
    <xf numFmtId="0" fontId="11" fillId="6" borderId="57"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30" xfId="0" applyFont="1" applyFill="1" applyBorder="1" applyAlignment="1">
      <alignment horizontal="left" vertical="center"/>
    </xf>
    <xf numFmtId="0" fontId="15" fillId="6" borderId="30" xfId="3" applyFont="1" applyFill="1" applyBorder="1" applyAlignment="1">
      <alignment horizontal="left" vertical="center" wrapText="1"/>
    </xf>
    <xf numFmtId="0" fontId="11" fillId="6" borderId="30" xfId="0" applyFont="1" applyFill="1" applyBorder="1" applyAlignment="1">
      <alignment horizontal="left" wrapText="1"/>
    </xf>
    <xf numFmtId="0" fontId="0" fillId="0" borderId="0" xfId="0" applyAlignment="1">
      <alignment horizontal="left"/>
    </xf>
    <xf numFmtId="0" fontId="11" fillId="6" borderId="17" xfId="0" applyFont="1" applyFill="1" applyBorder="1" applyAlignment="1">
      <alignment horizontal="left" vertical="center" wrapText="1"/>
    </xf>
    <xf numFmtId="0" fontId="11" fillId="6" borderId="17" xfId="0" applyFont="1" applyFill="1" applyBorder="1" applyAlignment="1">
      <alignment horizontal="left" vertical="center"/>
    </xf>
    <xf numFmtId="0" fontId="15" fillId="6"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6" xfId="3" applyNumberFormat="1" applyFont="1" applyFill="1" applyBorder="1" applyAlignment="1">
      <alignment horizontal="center" vertical="center"/>
    </xf>
    <xf numFmtId="0" fontId="12" fillId="9" borderId="74" xfId="3" applyFont="1" applyFill="1" applyBorder="1" applyAlignment="1">
      <alignment horizontal="center" vertical="center" wrapText="1"/>
    </xf>
    <xf numFmtId="0" fontId="16" fillId="8" borderId="44" xfId="3" applyFont="1" applyFill="1" applyBorder="1" applyAlignment="1">
      <alignment horizontal="center" vertical="center" wrapText="1"/>
    </xf>
    <xf numFmtId="0" fontId="43" fillId="8"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2" fillId="0" borderId="0" xfId="0" applyFont="1" applyAlignment="1">
      <alignment horizontal="center" vertical="center"/>
    </xf>
    <xf numFmtId="3" fontId="12" fillId="3" borderId="90" xfId="3" applyNumberFormat="1" applyFont="1" applyFill="1" applyBorder="1" applyAlignment="1">
      <alignment horizontal="center" vertical="center"/>
    </xf>
    <xf numFmtId="0" fontId="11" fillId="6" borderId="83" xfId="0" applyFont="1" applyFill="1" applyBorder="1" applyAlignment="1">
      <alignment horizontal="left" vertical="center" wrapText="1"/>
    </xf>
    <xf numFmtId="0" fontId="15" fillId="6" borderId="83" xfId="3" applyFont="1" applyFill="1" applyBorder="1" applyAlignment="1">
      <alignment horizontal="left" vertical="center" wrapText="1"/>
    </xf>
    <xf numFmtId="0" fontId="12" fillId="9" borderId="104" xfId="3" applyFont="1" applyFill="1" applyBorder="1" applyAlignment="1">
      <alignment horizontal="center" vertical="center" wrapText="1"/>
    </xf>
    <xf numFmtId="0" fontId="11" fillId="6" borderId="83" xfId="0" applyFont="1" applyFill="1" applyBorder="1" applyAlignment="1">
      <alignment horizontal="left" vertical="center"/>
    </xf>
    <xf numFmtId="0" fontId="11" fillId="6" borderId="83" xfId="0" applyFont="1" applyFill="1" applyBorder="1" applyAlignment="1">
      <alignment horizontal="left" wrapText="1"/>
    </xf>
    <xf numFmtId="0" fontId="15" fillId="6" borderId="30" xfId="3" applyFont="1" applyFill="1" applyBorder="1" applyAlignment="1">
      <alignment horizontal="left" wrapText="1"/>
    </xf>
    <xf numFmtId="0" fontId="15" fillId="6" borderId="83" xfId="3" applyFont="1" applyFill="1" applyBorder="1" applyAlignment="1">
      <alignment horizontal="left" wrapText="1"/>
    </xf>
    <xf numFmtId="0" fontId="12" fillId="9" borderId="74" xfId="3" applyFont="1" applyFill="1" applyBorder="1" applyAlignment="1">
      <alignment horizontal="left" vertical="center" wrapText="1"/>
    </xf>
    <xf numFmtId="4" fontId="12" fillId="15"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6" borderId="17" xfId="0" applyFont="1" applyFill="1" applyBorder="1" applyAlignment="1">
      <alignment horizontal="center" vertical="center" wrapText="1"/>
    </xf>
    <xf numFmtId="0" fontId="15" fillId="6" borderId="17" xfId="3" applyFont="1" applyFill="1" applyBorder="1" applyAlignment="1">
      <alignment horizontal="center" vertical="center" wrapText="1"/>
    </xf>
    <xf numFmtId="3" fontId="12" fillId="15" borderId="17" xfId="3" applyNumberFormat="1" applyFont="1" applyFill="1" applyBorder="1" applyAlignment="1">
      <alignment horizontal="center" vertical="center"/>
    </xf>
    <xf numFmtId="0" fontId="12" fillId="13" borderId="17" xfId="3" applyFont="1" applyFill="1" applyBorder="1" applyAlignment="1">
      <alignment horizontal="center" vertical="center" wrapText="1"/>
    </xf>
    <xf numFmtId="0" fontId="12" fillId="13" borderId="17" xfId="3" applyFont="1" applyFill="1" applyBorder="1" applyAlignment="1">
      <alignment horizontal="center" vertical="center"/>
    </xf>
    <xf numFmtId="4" fontId="12" fillId="15" borderId="31" xfId="3" applyNumberFormat="1" applyFont="1" applyFill="1" applyBorder="1" applyAlignment="1">
      <alignment horizontal="center" vertical="center"/>
    </xf>
    <xf numFmtId="4" fontId="12" fillId="0" borderId="16" xfId="3" applyNumberFormat="1" applyFont="1" applyBorder="1" applyAlignment="1">
      <alignment horizontal="center" vertical="center"/>
    </xf>
    <xf numFmtId="4" fontId="14" fillId="6" borderId="16" xfId="3" applyNumberFormat="1" applyFont="1" applyFill="1" applyBorder="1" applyAlignment="1">
      <alignment horizontal="center" vertical="center"/>
    </xf>
    <xf numFmtId="0" fontId="12" fillId="13"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4" fillId="0" borderId="23" xfId="3" applyNumberFormat="1" applyFont="1" applyBorder="1" applyAlignment="1">
      <alignment horizontal="center" vertical="center"/>
    </xf>
    <xf numFmtId="4" fontId="12" fillId="15" borderId="23" xfId="3" applyNumberFormat="1" applyFont="1" applyFill="1" applyBorder="1" applyAlignment="1">
      <alignment horizontal="center" vertical="center"/>
    </xf>
    <xf numFmtId="3" fontId="12" fillId="15" borderId="23" xfId="3" applyNumberFormat="1" applyFont="1" applyFill="1" applyBorder="1" applyAlignment="1">
      <alignment horizontal="center" vertical="center"/>
    </xf>
    <xf numFmtId="0" fontId="12" fillId="13" borderId="43" xfId="3" applyFont="1" applyFill="1" applyBorder="1" applyAlignment="1">
      <alignment horizontal="center" vertical="center"/>
    </xf>
    <xf numFmtId="4" fontId="14" fillId="0" borderId="16" xfId="3" applyNumberFormat="1" applyFont="1" applyBorder="1" applyAlignment="1">
      <alignment horizontal="center" vertical="center"/>
    </xf>
    <xf numFmtId="0" fontId="19" fillId="0" borderId="18" xfId="3" applyFont="1" applyBorder="1" applyAlignment="1">
      <alignment horizontal="center" vertical="center"/>
    </xf>
    <xf numFmtId="0" fontId="19" fillId="6" borderId="18" xfId="3" applyFont="1" applyFill="1" applyBorder="1" applyAlignment="1">
      <alignment horizontal="center" vertical="center"/>
    </xf>
    <xf numFmtId="0" fontId="12" fillId="13" borderId="20" xfId="3" applyFont="1" applyFill="1" applyBorder="1" applyAlignment="1">
      <alignment horizontal="center" vertical="center" wrapText="1"/>
    </xf>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5" xfId="3" applyFont="1" applyBorder="1" applyAlignment="1">
      <alignment vertical="center"/>
    </xf>
    <xf numFmtId="0" fontId="15" fillId="0" borderId="110" xfId="0" applyFont="1" applyBorder="1" applyAlignment="1">
      <alignment horizontal="center" vertical="center" wrapText="1"/>
    </xf>
    <xf numFmtId="0" fontId="12" fillId="9" borderId="30" xfId="3" applyFont="1" applyFill="1" applyBorder="1" applyAlignment="1">
      <alignment horizontal="center" vertical="center" wrapText="1"/>
    </xf>
    <xf numFmtId="3" fontId="14" fillId="14" borderId="43" xfId="3" applyNumberFormat="1" applyFont="1" applyFill="1" applyBorder="1" applyAlignment="1">
      <alignment horizontal="center" vertical="center"/>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3" borderId="20" xfId="3" applyFont="1" applyFill="1" applyBorder="1" applyAlignment="1">
      <alignment horizontal="center" vertical="center"/>
    </xf>
    <xf numFmtId="0" fontId="15" fillId="6" borderId="84" xfId="3" applyFont="1" applyFill="1" applyBorder="1" applyAlignment="1">
      <alignment horizontal="center" vertical="center" wrapText="1"/>
    </xf>
    <xf numFmtId="0" fontId="6" fillId="0" borderId="0" xfId="0" applyFont="1" applyAlignment="1" applyProtection="1">
      <alignment vertical="center"/>
      <protection locked="0"/>
    </xf>
    <xf numFmtId="0" fontId="45" fillId="0" borderId="0" xfId="0" applyFont="1"/>
    <xf numFmtId="4" fontId="14" fillId="6" borderId="21" xfId="3" applyNumberFormat="1" applyFont="1" applyFill="1" applyBorder="1" applyAlignment="1">
      <alignment horizontal="center" vertical="center"/>
    </xf>
    <xf numFmtId="0" fontId="15" fillId="6" borderId="30" xfId="0" applyFont="1" applyFill="1" applyBorder="1" applyAlignment="1">
      <alignment horizontal="center" vertical="center" wrapText="1"/>
    </xf>
    <xf numFmtId="4" fontId="12" fillId="14" borderId="31" xfId="3" applyNumberFormat="1" applyFont="1" applyFill="1" applyBorder="1" applyAlignment="1">
      <alignment horizontal="center" vertical="center"/>
    </xf>
    <xf numFmtId="17" fontId="23" fillId="0" borderId="83" xfId="0" applyNumberFormat="1" applyFont="1" applyBorder="1" applyAlignment="1">
      <alignment horizontal="center" vertical="center"/>
    </xf>
    <xf numFmtId="0" fontId="23" fillId="0" borderId="13" xfId="0" applyFont="1" applyBorder="1" applyAlignment="1">
      <alignment horizontal="center" vertical="center"/>
    </xf>
    <xf numFmtId="0" fontId="15" fillId="6" borderId="27" xfId="0" applyFont="1" applyFill="1" applyBorder="1" applyAlignment="1">
      <alignment horizontal="center" vertical="center" wrapText="1"/>
    </xf>
    <xf numFmtId="0" fontId="23" fillId="9" borderId="59" xfId="0" applyFont="1" applyFill="1" applyBorder="1" applyAlignment="1">
      <alignment horizontal="center" vertical="center"/>
    </xf>
    <xf numFmtId="0" fontId="19" fillId="13" borderId="50" xfId="3" applyFont="1" applyFill="1" applyBorder="1" applyAlignment="1">
      <alignment horizontal="center" vertical="center" wrapText="1"/>
    </xf>
    <xf numFmtId="0" fontId="39" fillId="0" borderId="17" xfId="0" applyFont="1" applyBorder="1"/>
    <xf numFmtId="0" fontId="39" fillId="0" borderId="17" xfId="0" applyFont="1" applyBorder="1" applyAlignment="1">
      <alignment horizontal="center" vertical="center"/>
    </xf>
    <xf numFmtId="0" fontId="39" fillId="0" borderId="17" xfId="0" applyFont="1" applyBorder="1" applyAlignment="1">
      <alignment horizontal="center"/>
    </xf>
    <xf numFmtId="0" fontId="39" fillId="0" borderId="95" xfId="0" applyFont="1" applyBorder="1" applyAlignment="1">
      <alignment vertical="center" wrapText="1"/>
    </xf>
    <xf numFmtId="0" fontId="23" fillId="0" borderId="17" xfId="0" applyFont="1" applyBorder="1" applyAlignment="1">
      <alignment horizontal="center" vertical="center"/>
    </xf>
    <xf numFmtId="0" fontId="39" fillId="0" borderId="95" xfId="0" applyFont="1" applyBorder="1" applyAlignment="1">
      <alignment horizontal="center" vertical="center"/>
    </xf>
    <xf numFmtId="0" fontId="39" fillId="0" borderId="13" xfId="0" applyFont="1" applyBorder="1" applyAlignment="1">
      <alignment horizontal="center" vertical="center"/>
    </xf>
    <xf numFmtId="0" fontId="39" fillId="0" borderId="107" xfId="0" applyFont="1" applyBorder="1" applyAlignment="1">
      <alignment horizontal="center" vertical="center"/>
    </xf>
    <xf numFmtId="17" fontId="23" fillId="0" borderId="83" xfId="0" applyNumberFormat="1" applyFont="1" applyBorder="1" applyAlignment="1">
      <alignment horizontal="center"/>
    </xf>
    <xf numFmtId="0" fontId="23" fillId="0" borderId="13" xfId="0" applyFont="1" applyBorder="1" applyAlignment="1">
      <alignment horizontal="center"/>
    </xf>
    <xf numFmtId="0" fontId="39" fillId="0" borderId="13" xfId="0" applyFont="1" applyBorder="1" applyAlignment="1">
      <alignment horizontal="center"/>
    </xf>
    <xf numFmtId="0" fontId="39" fillId="0" borderId="107" xfId="0" applyFont="1" applyBorder="1" applyAlignment="1">
      <alignment horizontal="center"/>
    </xf>
    <xf numFmtId="17" fontId="23" fillId="0" borderId="104" xfId="0" applyNumberFormat="1" applyFont="1" applyBorder="1" applyAlignment="1">
      <alignment horizontal="center" vertical="center"/>
    </xf>
    <xf numFmtId="0" fontId="23" fillId="0" borderId="20" xfId="0" applyFont="1" applyBorder="1" applyAlignment="1">
      <alignment horizontal="center"/>
    </xf>
    <xf numFmtId="0" fontId="39" fillId="0" borderId="20" xfId="0" applyFont="1" applyBorder="1" applyAlignment="1">
      <alignment horizontal="center"/>
    </xf>
    <xf numFmtId="0" fontId="39" fillId="0" borderId="108" xfId="0" applyFont="1" applyBorder="1" applyAlignment="1">
      <alignment horizontal="center"/>
    </xf>
    <xf numFmtId="0" fontId="19" fillId="9" borderId="31" xfId="0" applyFont="1" applyFill="1" applyBorder="1" applyAlignment="1">
      <alignment horizontal="center" vertical="center" wrapText="1"/>
    </xf>
    <xf numFmtId="0" fontId="19" fillId="9" borderId="76"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39" fillId="0" borderId="14" xfId="0" applyFont="1" applyBorder="1" applyAlignment="1">
      <alignment horizontal="center"/>
    </xf>
    <xf numFmtId="0" fontId="39" fillId="0" borderId="56" xfId="0" applyFont="1" applyBorder="1" applyAlignment="1">
      <alignment horizontal="center"/>
    </xf>
    <xf numFmtId="0" fontId="39" fillId="0" borderId="95" xfId="0" applyFont="1" applyBorder="1" applyAlignment="1">
      <alignment horizontal="center"/>
    </xf>
    <xf numFmtId="17" fontId="23" fillId="0" borderId="30" xfId="0" applyNumberFormat="1" applyFont="1" applyBorder="1" applyAlignment="1">
      <alignment horizontal="center"/>
    </xf>
    <xf numFmtId="17" fontId="23" fillId="0" borderId="84" xfId="0" applyNumberFormat="1" applyFont="1" applyBorder="1" applyAlignment="1">
      <alignment horizontal="center"/>
    </xf>
    <xf numFmtId="0" fontId="23" fillId="0" borderId="109" xfId="0" applyFont="1" applyBorder="1" applyAlignment="1">
      <alignment horizontal="center"/>
    </xf>
    <xf numFmtId="0" fontId="39" fillId="0" borderId="109" xfId="0" applyFont="1" applyBorder="1" applyAlignment="1">
      <alignment horizontal="center"/>
    </xf>
    <xf numFmtId="0" fontId="39" fillId="0" borderId="112" xfId="0" applyFont="1" applyBorder="1" applyAlignment="1">
      <alignment horizontal="center"/>
    </xf>
    <xf numFmtId="0" fontId="18" fillId="21" borderId="115" xfId="0" applyFont="1" applyFill="1" applyBorder="1" applyAlignment="1">
      <alignment horizontal="center" vertical="center"/>
    </xf>
    <xf numFmtId="0" fontId="36" fillId="21" borderId="115" xfId="0" applyFont="1" applyFill="1" applyBorder="1" applyAlignment="1">
      <alignment wrapText="1"/>
    </xf>
    <xf numFmtId="0" fontId="39" fillId="6" borderId="115" xfId="0" applyFont="1" applyFill="1" applyBorder="1" applyAlignment="1">
      <alignment horizontal="center" vertical="center"/>
    </xf>
    <xf numFmtId="0" fontId="36" fillId="21" borderId="118" xfId="0" applyFont="1" applyFill="1" applyBorder="1" applyAlignment="1">
      <alignment vertical="center"/>
    </xf>
    <xf numFmtId="0" fontId="39" fillId="21" borderId="118" xfId="0" applyFont="1" applyFill="1" applyBorder="1" applyAlignment="1">
      <alignment vertical="center"/>
    </xf>
    <xf numFmtId="0" fontId="36" fillId="21" borderId="115" xfId="0" applyFont="1" applyFill="1" applyBorder="1" applyAlignment="1">
      <alignment vertical="center" wrapText="1"/>
    </xf>
    <xf numFmtId="0" fontId="39" fillId="21" borderId="118" xfId="0" applyFont="1" applyFill="1" applyBorder="1" applyAlignment="1">
      <alignment vertical="center" wrapText="1"/>
    </xf>
    <xf numFmtId="0" fontId="18" fillId="21" borderId="115" xfId="0" applyFont="1" applyFill="1" applyBorder="1" applyAlignment="1">
      <alignment horizontal="center" vertical="center" wrapText="1"/>
    </xf>
    <xf numFmtId="0" fontId="36" fillId="21" borderId="118" xfId="0" applyFont="1" applyFill="1" applyBorder="1" applyAlignment="1">
      <alignment vertical="center" wrapText="1"/>
    </xf>
    <xf numFmtId="0" fontId="18" fillId="21" borderId="120" xfId="0" applyFont="1" applyFill="1" applyBorder="1" applyAlignment="1">
      <alignment horizontal="center" vertical="center"/>
    </xf>
    <xf numFmtId="0" fontId="36" fillId="21" borderId="120" xfId="0" applyFont="1" applyFill="1" applyBorder="1" applyAlignment="1">
      <alignment wrapText="1"/>
    </xf>
    <xf numFmtId="0" fontId="36" fillId="21" borderId="118" xfId="0" applyFont="1" applyFill="1" applyBorder="1" applyAlignment="1">
      <alignment horizontal="justify" vertical="center" wrapText="1"/>
    </xf>
    <xf numFmtId="0" fontId="15" fillId="6" borderId="83" xfId="0" applyFont="1" applyFill="1" applyBorder="1" applyAlignment="1">
      <alignment horizontal="center" vertical="center" wrapText="1"/>
    </xf>
    <xf numFmtId="0" fontId="15" fillId="6" borderId="82" xfId="0" applyFont="1" applyFill="1" applyBorder="1" applyAlignment="1">
      <alignment horizontal="center" vertical="center" wrapText="1"/>
    </xf>
    <xf numFmtId="0" fontId="15" fillId="6" borderId="115" xfId="3" applyFont="1" applyFill="1" applyBorder="1" applyAlignment="1">
      <alignment horizontal="center" vertical="center" wrapText="1"/>
    </xf>
    <xf numFmtId="4" fontId="6" fillId="0" borderId="0" xfId="0" applyNumberFormat="1" applyFont="1" applyProtection="1">
      <protection locked="0"/>
    </xf>
    <xf numFmtId="0" fontId="15" fillId="0" borderId="32"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27" xfId="0" applyFont="1" applyBorder="1" applyAlignment="1">
      <alignment horizontal="left" vertical="center"/>
    </xf>
    <xf numFmtId="0" fontId="31" fillId="0" borderId="123" xfId="0" applyFont="1" applyBorder="1" applyAlignment="1">
      <alignment horizontal="center" vertical="center"/>
    </xf>
    <xf numFmtId="0" fontId="0" fillId="0" borderId="123" xfId="0" applyBorder="1" applyAlignment="1">
      <alignment horizontal="center" vertical="center"/>
    </xf>
    <xf numFmtId="0" fontId="35" fillId="0" borderId="123" xfId="0" applyFont="1" applyBorder="1" applyAlignment="1">
      <alignment horizontal="center" vertical="center"/>
    </xf>
    <xf numFmtId="0" fontId="35" fillId="0" borderId="124" xfId="0" applyFont="1" applyBorder="1" applyAlignment="1">
      <alignment horizontal="center" vertical="center"/>
    </xf>
    <xf numFmtId="0" fontId="36" fillId="21" borderId="126" xfId="0" applyFont="1" applyFill="1" applyBorder="1" applyAlignment="1">
      <alignment wrapText="1"/>
    </xf>
    <xf numFmtId="0" fontId="36" fillId="21" borderId="124" xfId="0" applyFont="1" applyFill="1" applyBorder="1" applyAlignment="1">
      <alignment vertical="center"/>
    </xf>
    <xf numFmtId="0" fontId="36" fillId="21" borderId="127" xfId="0" applyFont="1" applyFill="1" applyBorder="1" applyAlignment="1">
      <alignment vertical="center"/>
    </xf>
    <xf numFmtId="17" fontId="31" fillId="0" borderId="119" xfId="0" applyNumberFormat="1" applyFont="1" applyBorder="1" applyAlignment="1">
      <alignment horizontal="center" vertical="center"/>
    </xf>
    <xf numFmtId="0" fontId="15" fillId="0" borderId="27" xfId="0" applyFont="1" applyBorder="1" applyAlignment="1">
      <alignment horizontal="center" vertical="center" wrapText="1"/>
    </xf>
    <xf numFmtId="0" fontId="15" fillId="6" borderId="130" xfId="3" applyFont="1" applyFill="1" applyBorder="1" applyAlignment="1">
      <alignment horizontal="center" vertical="center" wrapText="1"/>
    </xf>
    <xf numFmtId="0" fontId="1" fillId="5" borderId="38" xfId="0" applyFont="1" applyFill="1" applyBorder="1" applyAlignment="1">
      <alignment horizontal="center" vertical="top" wrapText="1"/>
    </xf>
    <xf numFmtId="0" fontId="1" fillId="5" borderId="39" xfId="0" applyFont="1" applyFill="1" applyBorder="1" applyAlignment="1">
      <alignment horizontal="center" vertical="top" wrapText="1"/>
    </xf>
    <xf numFmtId="0" fontId="1" fillId="5" borderId="37" xfId="0" applyFont="1" applyFill="1" applyBorder="1" applyAlignment="1">
      <alignment horizontal="center" vertical="top" wrapText="1"/>
    </xf>
    <xf numFmtId="0" fontId="15" fillId="6" borderId="123" xfId="3" applyFont="1" applyFill="1" applyBorder="1" applyAlignment="1">
      <alignment horizontal="center" vertical="center" wrapText="1"/>
    </xf>
    <xf numFmtId="0" fontId="48" fillId="6" borderId="115" xfId="0" applyFont="1" applyFill="1" applyBorder="1" applyAlignment="1">
      <alignment horizontal="center" vertical="center" wrapText="1"/>
    </xf>
    <xf numFmtId="0" fontId="48" fillId="6" borderId="83" xfId="0" applyFont="1" applyFill="1" applyBorder="1" applyAlignment="1">
      <alignment horizontal="center" vertical="center" wrapText="1"/>
    </xf>
    <xf numFmtId="0" fontId="47" fillId="6" borderId="83" xfId="3" applyFont="1" applyFill="1" applyBorder="1" applyAlignment="1">
      <alignment horizontal="center" vertical="center" wrapText="1"/>
    </xf>
    <xf numFmtId="0" fontId="31" fillId="0" borderId="123" xfId="0" applyFont="1" applyBorder="1" applyAlignment="1">
      <alignment horizontal="center"/>
    </xf>
    <xf numFmtId="0" fontId="0" fillId="0" borderId="123" xfId="0" applyBorder="1" applyAlignment="1">
      <alignment horizontal="center"/>
    </xf>
    <xf numFmtId="0" fontId="35" fillId="0" borderId="123" xfId="0" applyFont="1" applyBorder="1" applyAlignment="1">
      <alignment horizontal="center"/>
    </xf>
    <xf numFmtId="0" fontId="35" fillId="0" borderId="124" xfId="0" applyFont="1" applyBorder="1" applyAlignment="1">
      <alignment horizontal="center"/>
    </xf>
    <xf numFmtId="0" fontId="48" fillId="6" borderId="83" xfId="0" applyFont="1" applyFill="1" applyBorder="1" applyAlignment="1">
      <alignment horizontal="center" vertical="top" wrapText="1"/>
    </xf>
    <xf numFmtId="0" fontId="11" fillId="6" borderId="131" xfId="0" applyFont="1" applyFill="1" applyBorder="1" applyAlignment="1">
      <alignment horizontal="center" vertical="center" wrapText="1"/>
    </xf>
    <xf numFmtId="0" fontId="0" fillId="0" borderId="1" xfId="0" applyBorder="1"/>
    <xf numFmtId="0" fontId="6" fillId="0" borderId="1" xfId="0" applyFont="1" applyBorder="1" applyProtection="1">
      <protection locked="0"/>
    </xf>
    <xf numFmtId="17" fontId="31" fillId="0" borderId="117" xfId="0" applyNumberFormat="1" applyFont="1" applyBorder="1" applyAlignment="1">
      <alignment horizontal="center" vertical="center"/>
    </xf>
    <xf numFmtId="0" fontId="31" fillId="0" borderId="115" xfId="0" applyFont="1" applyBorder="1" applyAlignment="1">
      <alignment horizontal="center"/>
    </xf>
    <xf numFmtId="0" fontId="0" fillId="0" borderId="115" xfId="0" applyBorder="1" applyAlignment="1">
      <alignment horizontal="center"/>
    </xf>
    <xf numFmtId="0" fontId="35" fillId="0" borderId="115" xfId="0" applyFont="1" applyBorder="1" applyAlignment="1">
      <alignment horizontal="center"/>
    </xf>
    <xf numFmtId="0" fontId="35" fillId="0" borderId="118" xfId="0" applyFont="1" applyBorder="1" applyAlignment="1">
      <alignment horizontal="center"/>
    </xf>
    <xf numFmtId="0" fontId="0" fillId="0" borderId="32" xfId="0" applyBorder="1"/>
    <xf numFmtId="0" fontId="6" fillId="0" borderId="32" xfId="0" applyFont="1" applyBorder="1" applyProtection="1">
      <protection locked="0"/>
    </xf>
    <xf numFmtId="4" fontId="14" fillId="6" borderId="137" xfId="3" applyNumberFormat="1" applyFont="1" applyFill="1" applyBorder="1" applyAlignment="1">
      <alignment horizontal="center" vertical="center"/>
    </xf>
    <xf numFmtId="4" fontId="12" fillId="4" borderId="116" xfId="3" applyNumberFormat="1" applyFont="1" applyFill="1" applyBorder="1" applyAlignment="1">
      <alignment horizontal="center" vertical="center"/>
    </xf>
    <xf numFmtId="4" fontId="12" fillId="0" borderId="116" xfId="3" applyNumberFormat="1" applyFont="1" applyBorder="1" applyAlignment="1">
      <alignment horizontal="center" vertical="center"/>
    </xf>
    <xf numFmtId="0" fontId="0" fillId="0" borderId="12" xfId="0" applyBorder="1"/>
    <xf numFmtId="0" fontId="6" fillId="0" borderId="12" xfId="0" applyFont="1" applyBorder="1" applyProtection="1">
      <protection locked="0"/>
    </xf>
    <xf numFmtId="4" fontId="12" fillId="4" borderId="23" xfId="3" applyNumberFormat="1" applyFont="1" applyFill="1" applyBorder="1" applyAlignment="1">
      <alignment horizontal="center" vertical="center"/>
    </xf>
    <xf numFmtId="0" fontId="44" fillId="0" borderId="0" xfId="0" applyFont="1" applyAlignment="1">
      <alignment horizontal="center" vertical="center" wrapText="1"/>
    </xf>
    <xf numFmtId="0" fontId="33" fillId="0" borderId="0" xfId="0" applyFont="1" applyAlignment="1">
      <alignment vertical="center" wrapText="1"/>
    </xf>
    <xf numFmtId="0" fontId="11" fillId="0" borderId="17" xfId="0" applyFont="1" applyBorder="1" applyAlignment="1">
      <alignment horizontal="center" vertical="center" wrapText="1"/>
    </xf>
    <xf numFmtId="0" fontId="15" fillId="0" borderId="17" xfId="3" applyFont="1" applyBorder="1" applyAlignment="1">
      <alignment horizontal="center" vertical="center" wrapText="1"/>
    </xf>
    <xf numFmtId="0" fontId="48" fillId="0" borderId="17" xfId="0" applyFont="1" applyBorder="1" applyAlignment="1">
      <alignment horizontal="center" vertical="center" wrapText="1"/>
    </xf>
    <xf numFmtId="0" fontId="50" fillId="6" borderId="0" xfId="0" applyFont="1" applyFill="1" applyAlignment="1">
      <alignment horizontal="center" vertical="center" wrapText="1"/>
    </xf>
    <xf numFmtId="0" fontId="12" fillId="9" borderId="17" xfId="3" applyFont="1" applyFill="1" applyBorder="1" applyAlignment="1">
      <alignment horizontal="center" vertical="center" wrapText="1"/>
    </xf>
    <xf numFmtId="4" fontId="14" fillId="0" borderId="29" xfId="3" applyNumberFormat="1" applyFont="1" applyBorder="1" applyAlignment="1">
      <alignment horizontal="center" vertical="center"/>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1" fillId="19" borderId="83" xfId="0" applyFont="1" applyFill="1" applyBorder="1" applyAlignment="1">
      <alignment horizontal="center" vertical="center" wrapText="1"/>
    </xf>
    <xf numFmtId="0" fontId="15" fillId="19" borderId="83" xfId="3" applyFont="1" applyFill="1" applyBorder="1" applyAlignment="1">
      <alignment horizontal="center" vertical="center" wrapText="1"/>
    </xf>
    <xf numFmtId="0" fontId="11" fillId="19" borderId="83" xfId="0" applyFont="1" applyFill="1" applyBorder="1" applyAlignment="1">
      <alignment vertical="center" wrapText="1"/>
    </xf>
    <xf numFmtId="0" fontId="11" fillId="19" borderId="84" xfId="0" applyFont="1" applyFill="1" applyBorder="1" applyAlignment="1">
      <alignment vertical="center" wrapText="1"/>
    </xf>
    <xf numFmtId="0" fontId="15" fillId="19" borderId="83" xfId="3" applyFont="1" applyFill="1" applyBorder="1" applyAlignment="1">
      <alignment vertical="center" wrapText="1"/>
    </xf>
    <xf numFmtId="0" fontId="48" fillId="19" borderId="132" xfId="0" applyFont="1" applyFill="1" applyBorder="1" applyAlignment="1">
      <alignment vertical="center" wrapText="1"/>
    </xf>
    <xf numFmtId="0" fontId="15" fillId="19" borderId="133" xfId="3" applyFont="1" applyFill="1" applyBorder="1" applyAlignment="1">
      <alignment vertical="center" wrapText="1"/>
    </xf>
    <xf numFmtId="0" fontId="11" fillId="19" borderId="30" xfId="0" applyFont="1" applyFill="1" applyBorder="1" applyAlignment="1">
      <alignment vertical="center" wrapText="1"/>
    </xf>
    <xf numFmtId="0" fontId="15" fillId="19" borderId="131" xfId="3" applyFont="1" applyFill="1" applyBorder="1" applyAlignment="1">
      <alignment vertical="center" wrapText="1"/>
    </xf>
    <xf numFmtId="0" fontId="11" fillId="0" borderId="11" xfId="0" applyFont="1" applyBorder="1" applyAlignment="1">
      <alignment horizontal="left" vertical="center"/>
    </xf>
    <xf numFmtId="0" fontId="15" fillId="0" borderId="11" xfId="0" applyFont="1" applyBorder="1" applyAlignment="1">
      <alignment horizontal="left" vertical="center"/>
    </xf>
    <xf numFmtId="0" fontId="15" fillId="0" borderId="30" xfId="0" applyFont="1" applyBorder="1" applyAlignment="1">
      <alignment horizontal="center" vertical="center" wrapText="1"/>
    </xf>
    <xf numFmtId="0" fontId="15" fillId="0" borderId="84" xfId="3" applyFont="1" applyBorder="1" applyAlignment="1">
      <alignment horizontal="center" vertical="center" wrapText="1"/>
    </xf>
    <xf numFmtId="0" fontId="15" fillId="0" borderId="117" xfId="3" applyFont="1" applyBorder="1" applyAlignment="1">
      <alignment horizontal="center" vertical="center" wrapText="1"/>
    </xf>
    <xf numFmtId="0" fontId="15" fillId="0" borderId="131" xfId="3" applyFont="1" applyBorder="1" applyAlignment="1">
      <alignment horizontal="center" vertical="center" wrapText="1"/>
    </xf>
    <xf numFmtId="0" fontId="11" fillId="0" borderId="46" xfId="0" applyFont="1" applyBorder="1" applyAlignment="1">
      <alignment vertical="center"/>
    </xf>
    <xf numFmtId="0" fontId="11" fillId="0" borderId="11" xfId="0" applyFont="1" applyBorder="1" applyAlignment="1">
      <alignment vertical="center"/>
    </xf>
    <xf numFmtId="0" fontId="15" fillId="0" borderId="11" xfId="0" applyFont="1" applyBorder="1" applyAlignment="1">
      <alignment vertical="center"/>
    </xf>
    <xf numFmtId="0" fontId="11" fillId="0" borderId="24" xfId="0" applyFont="1" applyBorder="1" applyAlignment="1">
      <alignment vertical="center"/>
    </xf>
    <xf numFmtId="0" fontId="25" fillId="0" borderId="11" xfId="0" applyFont="1" applyBorder="1" applyAlignment="1">
      <alignment horizontal="left" vertical="center"/>
    </xf>
    <xf numFmtId="0" fontId="25" fillId="0" borderId="11" xfId="0" applyFont="1" applyBorder="1" applyAlignment="1">
      <alignment vertical="center"/>
    </xf>
    <xf numFmtId="0" fontId="15" fillId="0" borderId="46" xfId="0" applyFont="1" applyBorder="1" applyAlignment="1">
      <alignment vertical="center"/>
    </xf>
    <xf numFmtId="0" fontId="11" fillId="0" borderId="48" xfId="0" applyFont="1" applyBorder="1" applyAlignment="1">
      <alignment vertical="center"/>
    </xf>
    <xf numFmtId="4" fontId="12" fillId="4" borderId="29" xfId="3" applyNumberFormat="1" applyFont="1" applyFill="1" applyBorder="1" applyAlignment="1">
      <alignment horizontal="center" vertical="center"/>
    </xf>
    <xf numFmtId="0" fontId="18" fillId="21" borderId="139" xfId="0" applyFont="1" applyFill="1" applyBorder="1" applyAlignment="1">
      <alignment horizontal="center" vertical="center"/>
    </xf>
    <xf numFmtId="0" fontId="36" fillId="21" borderId="139" xfId="0" applyFont="1" applyFill="1" applyBorder="1" applyAlignment="1">
      <alignment wrapText="1"/>
    </xf>
    <xf numFmtId="0" fontId="36" fillId="21" borderId="140" xfId="0" applyFont="1" applyFill="1" applyBorder="1" applyAlignment="1">
      <alignment vertical="center"/>
    </xf>
    <xf numFmtId="0" fontId="0" fillId="0" borderId="4" xfId="0" applyBorder="1"/>
    <xf numFmtId="0" fontId="6" fillId="0" borderId="4" xfId="0" applyFont="1" applyBorder="1" applyProtection="1">
      <protection locked="0"/>
    </xf>
    <xf numFmtId="0" fontId="0" fillId="0" borderId="28" xfId="0" applyBorder="1"/>
    <xf numFmtId="0" fontId="6" fillId="0" borderId="28" xfId="0" applyFont="1" applyBorder="1" applyProtection="1">
      <protection locked="0"/>
    </xf>
    <xf numFmtId="0" fontId="39" fillId="6" borderId="13" xfId="0" applyFont="1" applyFill="1" applyBorder="1" applyAlignment="1">
      <alignment horizontal="center"/>
    </xf>
    <xf numFmtId="0" fontId="48" fillId="0" borderId="132" xfId="0" applyFont="1" applyBorder="1" applyAlignment="1">
      <alignment horizontal="center" vertical="center" wrapText="1"/>
    </xf>
    <xf numFmtId="0" fontId="15" fillId="0" borderId="142" xfId="3" applyFont="1" applyBorder="1" applyAlignment="1">
      <alignment horizontal="center" vertical="center" wrapText="1"/>
    </xf>
    <xf numFmtId="4" fontId="12" fillId="3" borderId="54" xfId="3" applyNumberFormat="1" applyFont="1" applyFill="1" applyBorder="1" applyAlignment="1">
      <alignment horizontal="center" vertical="center"/>
    </xf>
    <xf numFmtId="0" fontId="18" fillId="21" borderId="144" xfId="0" applyFont="1" applyFill="1" applyBorder="1" applyAlignment="1">
      <alignment horizontal="center" vertical="center"/>
    </xf>
    <xf numFmtId="0" fontId="36" fillId="21" borderId="144" xfId="0" applyFont="1" applyFill="1" applyBorder="1" applyAlignment="1">
      <alignment wrapText="1"/>
    </xf>
    <xf numFmtId="0" fontId="36" fillId="21" borderId="145" xfId="0" applyFont="1" applyFill="1" applyBorder="1" applyAlignment="1">
      <alignment vertical="center"/>
    </xf>
    <xf numFmtId="0" fontId="23" fillId="9" borderId="146" xfId="0" applyFont="1" applyFill="1" applyBorder="1" applyAlignment="1">
      <alignment horizontal="center" vertical="center"/>
    </xf>
    <xf numFmtId="0" fontId="19" fillId="13" borderId="147" xfId="3" applyFont="1" applyFill="1" applyBorder="1" applyAlignment="1">
      <alignment horizontal="center" vertical="center" wrapText="1"/>
    </xf>
    <xf numFmtId="0" fontId="19" fillId="9" borderId="148" xfId="0" applyFont="1" applyFill="1" applyBorder="1" applyAlignment="1">
      <alignment horizontal="center" vertical="center" wrapText="1"/>
    </xf>
    <xf numFmtId="17" fontId="31" fillId="0" borderId="149" xfId="0" applyNumberFormat="1" applyFont="1" applyBorder="1" applyAlignment="1">
      <alignment horizontal="center" vertical="center"/>
    </xf>
    <xf numFmtId="0" fontId="31" fillId="0" borderId="120" xfId="0" applyFont="1" applyBorder="1" applyAlignment="1">
      <alignment horizontal="center"/>
    </xf>
    <xf numFmtId="0" fontId="0" fillId="0" borderId="120" xfId="0" applyBorder="1" applyAlignment="1">
      <alignment horizontal="center"/>
    </xf>
    <xf numFmtId="0" fontId="35" fillId="0" borderId="120" xfId="0" applyFont="1" applyBorder="1" applyAlignment="1">
      <alignment horizontal="center"/>
    </xf>
    <xf numFmtId="0" fontId="35" fillId="0" borderId="150" xfId="0" applyFont="1" applyBorder="1" applyAlignment="1">
      <alignment horizontal="center"/>
    </xf>
    <xf numFmtId="4" fontId="14" fillId="6" borderId="17" xfId="3" applyNumberFormat="1" applyFont="1" applyFill="1" applyBorder="1" applyAlignment="1">
      <alignment horizontal="center" vertical="center"/>
    </xf>
    <xf numFmtId="4" fontId="14" fillId="6" borderId="151" xfId="3" applyNumberFormat="1" applyFont="1" applyFill="1" applyBorder="1" applyAlignment="1">
      <alignment horizontal="center" vertical="center"/>
    </xf>
    <xf numFmtId="4" fontId="14" fillId="6" borderId="96" xfId="3" applyNumberFormat="1" applyFont="1" applyFill="1" applyBorder="1" applyAlignment="1">
      <alignment horizontal="center" vertical="center"/>
    </xf>
    <xf numFmtId="0" fontId="15" fillId="0" borderId="83" xfId="0" applyFont="1" applyBorder="1" applyAlignment="1">
      <alignment horizontal="center" vertical="center" wrapText="1"/>
    </xf>
    <xf numFmtId="4" fontId="12" fillId="3" borderId="29" xfId="3" applyNumberFormat="1" applyFont="1" applyFill="1" applyBorder="1" applyAlignment="1">
      <alignment horizontal="center" vertical="center"/>
    </xf>
    <xf numFmtId="17" fontId="31" fillId="0" borderId="152" xfId="0" applyNumberFormat="1" applyFont="1" applyBorder="1" applyAlignment="1">
      <alignment horizontal="center" vertical="center"/>
    </xf>
    <xf numFmtId="0" fontId="31" fillId="0" borderId="153" xfId="0" applyFont="1" applyBorder="1" applyAlignment="1">
      <alignment horizontal="center"/>
    </xf>
    <xf numFmtId="0" fontId="0" fillId="0" borderId="153" xfId="0" applyBorder="1" applyAlignment="1">
      <alignment horizontal="center"/>
    </xf>
    <xf numFmtId="0" fontId="35" fillId="0" borderId="153" xfId="0" applyFont="1" applyBorder="1" applyAlignment="1">
      <alignment horizontal="center"/>
    </xf>
    <xf numFmtId="0" fontId="35" fillId="0" borderId="154" xfId="0" applyFont="1" applyBorder="1" applyAlignment="1">
      <alignment horizontal="center"/>
    </xf>
    <xf numFmtId="4" fontId="14" fillId="6" borderId="54" xfId="3" applyNumberFormat="1" applyFont="1" applyFill="1" applyBorder="1" applyAlignment="1">
      <alignment horizontal="center" vertical="center"/>
    </xf>
    <xf numFmtId="0" fontId="15" fillId="0" borderId="133" xfId="3" applyFont="1" applyBorder="1" applyAlignment="1">
      <alignment horizontal="center" vertical="center" wrapText="1"/>
    </xf>
    <xf numFmtId="0" fontId="48" fillId="0" borderId="24" xfId="0" applyFont="1" applyBorder="1" applyAlignment="1">
      <alignment horizontal="center" vertical="center" wrapText="1"/>
    </xf>
    <xf numFmtId="0" fontId="15" fillId="0" borderId="6" xfId="0" applyFont="1" applyBorder="1" applyAlignment="1">
      <alignment vertical="center"/>
    </xf>
    <xf numFmtId="0" fontId="15" fillId="0" borderId="7" xfId="3" applyFont="1" applyBorder="1" applyAlignment="1">
      <alignment vertical="center"/>
    </xf>
    <xf numFmtId="0" fontId="15" fillId="0" borderId="27" xfId="0" applyFont="1" applyBorder="1" applyAlignment="1">
      <alignment vertical="center"/>
    </xf>
    <xf numFmtId="0" fontId="15" fillId="0" borderId="26" xfId="3" applyFont="1" applyBorder="1" applyAlignment="1">
      <alignment vertical="center"/>
    </xf>
    <xf numFmtId="0" fontId="15" fillId="0" borderId="11" xfId="3" applyFont="1" applyBorder="1" applyAlignment="1">
      <alignment horizontal="left" vertical="center"/>
    </xf>
    <xf numFmtId="0" fontId="15" fillId="0" borderId="32" xfId="3" applyFont="1" applyBorder="1" applyAlignment="1">
      <alignment vertical="center"/>
    </xf>
    <xf numFmtId="0" fontId="15" fillId="6" borderId="11" xfId="0" applyFont="1" applyFill="1" applyBorder="1" applyAlignment="1">
      <alignment vertical="center"/>
    </xf>
    <xf numFmtId="0" fontId="15" fillId="0" borderId="24" xfId="0" applyFont="1" applyBorder="1" applyAlignment="1">
      <alignment vertical="center"/>
    </xf>
    <xf numFmtId="0" fontId="15" fillId="0" borderId="12" xfId="3" applyFont="1" applyBorder="1" applyAlignment="1">
      <alignment vertical="center"/>
    </xf>
    <xf numFmtId="0" fontId="15" fillId="0" borderId="27" xfId="3" applyFont="1" applyBorder="1" applyAlignment="1">
      <alignment vertical="center"/>
    </xf>
    <xf numFmtId="0" fontId="15" fillId="0" borderId="1" xfId="0" applyFont="1" applyBorder="1" applyAlignment="1">
      <alignment vertical="center"/>
    </xf>
    <xf numFmtId="0" fontId="15" fillId="0" borderId="0" xfId="3" applyFont="1" applyAlignment="1">
      <alignment vertical="center"/>
    </xf>
    <xf numFmtId="1" fontId="6" fillId="0" borderId="0" xfId="5" applyNumberFormat="1" applyFont="1" applyProtection="1">
      <protection locked="0"/>
    </xf>
    <xf numFmtId="0" fontId="31" fillId="0" borderId="17" xfId="0" applyFont="1" applyBorder="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1" fillId="0" borderId="17" xfId="0" applyFont="1" applyBorder="1" applyAlignment="1">
      <alignment horizontal="center" vertical="center"/>
    </xf>
    <xf numFmtId="0" fontId="35" fillId="0" borderId="17" xfId="0" applyFont="1" applyBorder="1" applyAlignment="1">
      <alignment horizontal="center" vertical="center"/>
    </xf>
    <xf numFmtId="0" fontId="31" fillId="0" borderId="13" xfId="0" applyFont="1" applyBorder="1" applyAlignment="1">
      <alignment horizont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5" fillId="0" borderId="95" xfId="0" applyFont="1" applyBorder="1" applyAlignment="1">
      <alignment horizontal="left" vertical="center"/>
    </xf>
    <xf numFmtId="0" fontId="35" fillId="0" borderId="95" xfId="0" applyFont="1" applyBorder="1" applyAlignment="1">
      <alignment horizontal="left" vertical="center" wrapText="1"/>
    </xf>
    <xf numFmtId="0" fontId="31" fillId="0" borderId="20" xfId="0" applyFont="1" applyBorder="1" applyAlignment="1">
      <alignment horizontal="center"/>
    </xf>
    <xf numFmtId="0" fontId="0" fillId="0" borderId="20" xfId="0" applyBorder="1" applyAlignment="1">
      <alignment horizontal="center"/>
    </xf>
    <xf numFmtId="0" fontId="35" fillId="0" borderId="20" xfId="0" applyFont="1" applyBorder="1" applyAlignment="1">
      <alignment horizontal="center"/>
    </xf>
    <xf numFmtId="0" fontId="35" fillId="0" borderId="108" xfId="0" applyFont="1" applyBorder="1" applyAlignment="1">
      <alignment horizontal="left" vertical="center"/>
    </xf>
    <xf numFmtId="0" fontId="0" fillId="0" borderId="14" xfId="0" applyBorder="1" applyAlignment="1">
      <alignment horizontal="center"/>
    </xf>
    <xf numFmtId="0" fontId="35" fillId="0" borderId="14" xfId="0" applyFont="1" applyBorder="1" applyAlignment="1">
      <alignment horizontal="center" vertical="center"/>
    </xf>
    <xf numFmtId="0" fontId="35" fillId="0" borderId="56" xfId="0" applyFont="1" applyBorder="1" applyAlignment="1">
      <alignment horizontal="left" vertical="center" wrapText="1"/>
    </xf>
    <xf numFmtId="0" fontId="0" fillId="0" borderId="17" xfId="0" applyBorder="1"/>
    <xf numFmtId="17" fontId="31" fillId="0" borderId="30" xfId="0" applyNumberFormat="1" applyFont="1" applyBorder="1" applyAlignment="1">
      <alignment horizontal="center" vertical="center"/>
    </xf>
    <xf numFmtId="0" fontId="0" fillId="0" borderId="17" xfId="0" applyBorder="1" applyAlignment="1">
      <alignment horizontal="center" vertical="center"/>
    </xf>
    <xf numFmtId="0" fontId="35" fillId="0" borderId="95" xfId="0" applyFont="1" applyBorder="1" applyAlignment="1">
      <alignment horizontal="center" vertical="center"/>
    </xf>
    <xf numFmtId="4" fontId="14" fillId="6" borderId="125" xfId="3" applyNumberFormat="1" applyFont="1" applyFill="1" applyBorder="1" applyAlignment="1">
      <alignment horizontal="center" vertical="center"/>
    </xf>
    <xf numFmtId="0" fontId="44" fillId="0" borderId="156" xfId="0" applyFont="1" applyBorder="1" applyAlignment="1">
      <alignment vertical="center" wrapText="1"/>
    </xf>
    <xf numFmtId="4" fontId="12" fillId="0" borderId="110" xfId="3" applyNumberFormat="1" applyFont="1" applyBorder="1" applyAlignment="1">
      <alignment horizontal="center" vertical="center"/>
    </xf>
    <xf numFmtId="4" fontId="12" fillId="4" borderId="110" xfId="3" applyNumberFormat="1" applyFont="1" applyFill="1" applyBorder="1" applyAlignment="1">
      <alignment horizontal="center" vertical="center"/>
    </xf>
    <xf numFmtId="4" fontId="12" fillId="0" borderId="161" xfId="3" applyNumberFormat="1" applyFont="1" applyBorder="1" applyAlignment="1">
      <alignment horizontal="center" vertical="center"/>
    </xf>
    <xf numFmtId="4" fontId="12" fillId="14" borderId="23" xfId="3" applyNumberFormat="1" applyFont="1" applyFill="1" applyBorder="1" applyAlignment="1">
      <alignment horizontal="center" vertical="center"/>
    </xf>
    <xf numFmtId="4" fontId="12" fillId="4" borderId="85" xfId="3" applyNumberFormat="1" applyFont="1" applyFill="1" applyBorder="1" applyAlignment="1">
      <alignment horizontal="center" vertical="center"/>
    </xf>
    <xf numFmtId="0" fontId="12" fillId="13" borderId="31" xfId="3" applyFont="1" applyFill="1" applyBorder="1" applyAlignment="1">
      <alignment horizontal="center" vertical="center"/>
    </xf>
    <xf numFmtId="0" fontId="12" fillId="13" borderId="31" xfId="3" applyFont="1" applyFill="1" applyBorder="1" applyAlignment="1">
      <alignment horizontal="center" vertical="center" wrapText="1"/>
    </xf>
    <xf numFmtId="4" fontId="14" fillId="6" borderId="43" xfId="3" applyNumberFormat="1" applyFont="1" applyFill="1" applyBorder="1" applyAlignment="1">
      <alignment horizontal="center" vertical="center"/>
    </xf>
    <xf numFmtId="0" fontId="48" fillId="0" borderId="83" xfId="0" applyFont="1" applyBorder="1" applyAlignment="1">
      <alignment horizontal="center" vertical="center" wrapText="1"/>
    </xf>
    <xf numFmtId="0" fontId="15" fillId="6" borderId="85" xfId="0" applyFont="1" applyFill="1" applyBorder="1" applyAlignment="1">
      <alignment horizontal="center" vertical="center" wrapText="1"/>
    </xf>
    <xf numFmtId="0" fontId="15" fillId="0" borderId="83" xfId="0" applyFont="1" applyBorder="1" applyAlignment="1">
      <alignment horizontal="left" vertical="center" wrapText="1"/>
    </xf>
    <xf numFmtId="0" fontId="11" fillId="0" borderId="82" xfId="0" applyFont="1" applyBorder="1" applyAlignment="1">
      <alignment horizontal="left" vertical="center" wrapText="1"/>
    </xf>
    <xf numFmtId="0" fontId="15" fillId="0" borderId="82" xfId="3" applyFont="1" applyBorder="1" applyAlignment="1">
      <alignment horizontal="left" vertical="center" wrapText="1"/>
    </xf>
    <xf numFmtId="0" fontId="12" fillId="9" borderId="104" xfId="3" applyFont="1" applyFill="1" applyBorder="1" applyAlignment="1">
      <alignment horizontal="left" vertical="center" wrapText="1"/>
    </xf>
    <xf numFmtId="0" fontId="12" fillId="9" borderId="30" xfId="3" applyFont="1" applyFill="1" applyBorder="1" applyAlignment="1">
      <alignment horizontal="left" vertical="center" wrapText="1"/>
    </xf>
    <xf numFmtId="0" fontId="15" fillId="0" borderId="133" xfId="3" applyFont="1" applyBorder="1" applyAlignment="1">
      <alignment horizontal="left" vertical="center" wrapText="1"/>
    </xf>
    <xf numFmtId="0" fontId="48" fillId="0" borderId="83" xfId="0" applyFont="1" applyBorder="1" applyAlignment="1">
      <alignment horizontal="left" vertical="center" wrapText="1"/>
    </xf>
    <xf numFmtId="0" fontId="11" fillId="0" borderId="11" xfId="0" applyFont="1" applyBorder="1" applyAlignment="1">
      <alignment horizontal="center" vertical="center" wrapText="1"/>
    </xf>
    <xf numFmtId="0" fontId="15" fillId="0" borderId="162" xfId="3" applyFont="1" applyBorder="1" applyAlignment="1">
      <alignment horizontal="center" vertical="center" wrapText="1"/>
    </xf>
    <xf numFmtId="4" fontId="12" fillId="0" borderId="29" xfId="3" applyNumberFormat="1" applyFont="1" applyBorder="1" applyAlignment="1">
      <alignment horizontal="center" vertical="center"/>
    </xf>
    <xf numFmtId="4" fontId="14" fillId="6" borderId="22" xfId="3" applyNumberFormat="1" applyFont="1" applyFill="1" applyBorder="1" applyAlignment="1">
      <alignment horizontal="center" vertical="center"/>
    </xf>
    <xf numFmtId="4" fontId="14" fillId="6" borderId="141" xfId="3" applyNumberFormat="1" applyFont="1" applyFill="1" applyBorder="1" applyAlignment="1">
      <alignment horizontal="center" vertical="center"/>
    </xf>
    <xf numFmtId="0" fontId="31" fillId="0" borderId="22" xfId="0" applyFont="1" applyBorder="1" applyAlignment="1">
      <alignment horizontal="center"/>
    </xf>
    <xf numFmtId="0" fontId="0" fillId="0" borderId="0" xfId="0" applyAlignment="1">
      <alignment horizontal="center" vertical="center"/>
    </xf>
    <xf numFmtId="0" fontId="35" fillId="0" borderId="95" xfId="0" applyFont="1" applyBorder="1"/>
    <xf numFmtId="0" fontId="18" fillId="9" borderId="52" xfId="0" applyFont="1" applyFill="1" applyBorder="1" applyAlignment="1">
      <alignment horizontal="center" vertical="center" wrapText="1"/>
    </xf>
    <xf numFmtId="0" fontId="35" fillId="0" borderId="107" xfId="0" applyFont="1" applyBorder="1"/>
    <xf numFmtId="0" fontId="11" fillId="0" borderId="84" xfId="0" applyFont="1" applyBorder="1" applyAlignment="1">
      <alignment vertical="center" wrapText="1"/>
    </xf>
    <xf numFmtId="0" fontId="15" fillId="0" borderId="162" xfId="3" applyFont="1" applyBorder="1" applyAlignment="1">
      <alignment vertical="center" wrapText="1"/>
    </xf>
    <xf numFmtId="0" fontId="48" fillId="0" borderId="83" xfId="0" applyFont="1" applyBorder="1" applyAlignment="1">
      <alignment vertical="center" wrapText="1"/>
    </xf>
    <xf numFmtId="0" fontId="11" fillId="0" borderId="17" xfId="0" applyFont="1" applyBorder="1" applyAlignment="1">
      <alignment vertical="center" wrapText="1"/>
    </xf>
    <xf numFmtId="0" fontId="17" fillId="0" borderId="0" xfId="3" quotePrefix="1" applyFont="1" applyAlignment="1">
      <alignment vertical="center"/>
    </xf>
    <xf numFmtId="0" fontId="23" fillId="0" borderId="17" xfId="0" applyFont="1" applyBorder="1" applyAlignment="1">
      <alignment horizontal="center" vertical="center" wrapText="1"/>
    </xf>
    <xf numFmtId="0" fontId="0" fillId="0" borderId="13" xfId="0" applyBorder="1" applyAlignment="1">
      <alignment horizontal="center" vertical="center"/>
    </xf>
    <xf numFmtId="0" fontId="35" fillId="0" borderId="13" xfId="0" applyFont="1" applyBorder="1" applyAlignment="1">
      <alignment horizontal="center"/>
    </xf>
    <xf numFmtId="0" fontId="35" fillId="0" borderId="95" xfId="0" applyFont="1" applyBorder="1" applyAlignment="1">
      <alignment horizontal="left" vertical="top"/>
    </xf>
    <xf numFmtId="4" fontId="12" fillId="6" borderId="22" xfId="3" applyNumberFormat="1" applyFont="1" applyFill="1" applyBorder="1" applyAlignment="1">
      <alignment horizontal="center" vertical="center"/>
    </xf>
    <xf numFmtId="4" fontId="12" fillId="6" borderId="17" xfId="3" applyNumberFormat="1" applyFont="1" applyFill="1" applyBorder="1" applyAlignment="1">
      <alignment horizontal="center" vertical="center"/>
    </xf>
    <xf numFmtId="0" fontId="25" fillId="22" borderId="83" xfId="0" applyFont="1" applyFill="1" applyBorder="1" applyAlignment="1">
      <alignment horizontal="center" vertical="center" wrapText="1"/>
    </xf>
    <xf numFmtId="0" fontId="15" fillId="6" borderId="84" xfId="0" applyFont="1" applyFill="1" applyBorder="1" applyAlignment="1">
      <alignment horizontal="center" vertical="center" wrapText="1"/>
    </xf>
    <xf numFmtId="0" fontId="19" fillId="9" borderId="165" xfId="0" applyFont="1" applyFill="1" applyBorder="1" applyAlignment="1">
      <alignment horizontal="center" vertical="center" wrapText="1"/>
    </xf>
    <xf numFmtId="0" fontId="39" fillId="6" borderId="139" xfId="0" applyFont="1" applyFill="1" applyBorder="1" applyAlignment="1">
      <alignment horizontal="center" vertical="center"/>
    </xf>
    <xf numFmtId="0" fontId="39" fillId="6" borderId="144" xfId="0" applyFont="1" applyFill="1" applyBorder="1" applyAlignment="1">
      <alignment horizontal="center" vertical="center"/>
    </xf>
    <xf numFmtId="0" fontId="19" fillId="13" borderId="31" xfId="3" applyFont="1" applyFill="1" applyBorder="1" applyAlignment="1">
      <alignment horizontal="center" vertical="center" wrapText="1"/>
    </xf>
    <xf numFmtId="0" fontId="18" fillId="21" borderId="166" xfId="0" applyFont="1" applyFill="1" applyBorder="1" applyAlignment="1">
      <alignment horizontal="center" vertical="center"/>
    </xf>
    <xf numFmtId="0" fontId="36" fillId="21" borderId="166" xfId="0" applyFont="1" applyFill="1" applyBorder="1" applyAlignment="1">
      <alignment wrapText="1"/>
    </xf>
    <xf numFmtId="0" fontId="39" fillId="6" borderId="166" xfId="0" applyFont="1" applyFill="1" applyBorder="1" applyAlignment="1">
      <alignment horizontal="center" vertical="center"/>
    </xf>
    <xf numFmtId="0" fontId="36" fillId="21" borderId="167" xfId="0" applyFont="1" applyFill="1" applyBorder="1" applyAlignment="1">
      <alignment vertical="center"/>
    </xf>
    <xf numFmtId="0" fontId="48" fillId="0" borderId="30" xfId="0" applyFont="1" applyBorder="1" applyAlignment="1">
      <alignment horizontal="center" vertical="center" wrapText="1"/>
    </xf>
    <xf numFmtId="0" fontId="0" fillId="19" borderId="0" xfId="0" applyFill="1" applyAlignment="1">
      <alignment horizontal="right"/>
    </xf>
    <xf numFmtId="0" fontId="15" fillId="0" borderId="26" xfId="0" applyFont="1" applyBorder="1" applyAlignment="1">
      <alignment vertical="center"/>
    </xf>
    <xf numFmtId="0" fontId="35" fillId="0" borderId="95" xfId="0" applyFont="1" applyBorder="1" applyAlignment="1">
      <alignment horizontal="center"/>
    </xf>
    <xf numFmtId="0" fontId="19" fillId="4" borderId="18" xfId="3" applyFont="1" applyFill="1" applyBorder="1" applyAlignment="1">
      <alignment horizontal="center" vertical="center"/>
    </xf>
    <xf numFmtId="0" fontId="19" fillId="4" borderId="101" xfId="3" applyFont="1" applyFill="1" applyBorder="1" applyAlignment="1">
      <alignment horizontal="center" vertical="center"/>
    </xf>
    <xf numFmtId="0" fontId="19" fillId="4" borderId="136" xfId="3" applyFont="1" applyFill="1" applyBorder="1" applyAlignment="1">
      <alignment horizontal="center" vertical="center"/>
    </xf>
    <xf numFmtId="0" fontId="19" fillId="4" borderId="62" xfId="3" applyFont="1" applyFill="1" applyBorder="1" applyAlignment="1">
      <alignment horizontal="center" vertical="center"/>
    </xf>
    <xf numFmtId="0" fontId="23" fillId="6" borderId="52" xfId="3" applyFont="1" applyFill="1" applyBorder="1" applyAlignment="1">
      <alignment horizontal="center" vertical="center"/>
    </xf>
    <xf numFmtId="0" fontId="12" fillId="4" borderId="15" xfId="3" applyFont="1" applyFill="1" applyBorder="1" applyAlignment="1">
      <alignment horizontal="center" vertical="center"/>
    </xf>
    <xf numFmtId="0" fontId="12" fillId="4" borderId="62" xfId="3" applyFont="1" applyFill="1" applyBorder="1" applyAlignment="1">
      <alignment horizontal="center" vertical="center"/>
    </xf>
    <xf numFmtId="0" fontId="12" fillId="4" borderId="18" xfId="3" applyFont="1" applyFill="1" applyBorder="1" applyAlignment="1">
      <alignment horizontal="center" vertical="center"/>
    </xf>
    <xf numFmtId="0" fontId="12" fillId="4" borderId="101" xfId="3" applyFont="1" applyFill="1" applyBorder="1" applyAlignment="1">
      <alignment horizontal="center" vertical="center"/>
    </xf>
    <xf numFmtId="0" fontId="12" fillId="4" borderId="125" xfId="3" applyFont="1" applyFill="1" applyBorder="1" applyAlignment="1">
      <alignment horizontal="center" vertical="center"/>
    </xf>
    <xf numFmtId="0" fontId="15" fillId="0" borderId="26" xfId="0" applyFont="1" applyBorder="1" applyAlignment="1">
      <alignment horizontal="center" vertical="center" wrapText="1"/>
    </xf>
    <xf numFmtId="4" fontId="14" fillId="6" borderId="26" xfId="3" applyNumberFormat="1" applyFont="1" applyFill="1" applyBorder="1" applyAlignment="1">
      <alignment horizontal="center" vertical="center"/>
    </xf>
    <xf numFmtId="0" fontId="15" fillId="0" borderId="23" xfId="0" applyFont="1" applyBorder="1" applyAlignment="1">
      <alignment horizontal="center" vertical="center" wrapText="1"/>
    </xf>
    <xf numFmtId="0" fontId="15" fillId="6" borderId="23" xfId="0" applyFont="1" applyFill="1" applyBorder="1" applyAlignment="1">
      <alignment horizontal="center" vertical="center" wrapText="1"/>
    </xf>
    <xf numFmtId="0" fontId="15" fillId="6" borderId="110" xfId="0" applyFont="1" applyFill="1" applyBorder="1" applyAlignment="1">
      <alignment horizontal="center" vertical="center" wrapText="1"/>
    </xf>
    <xf numFmtId="0" fontId="15" fillId="0" borderId="102" xfId="0" applyFont="1" applyBorder="1" applyAlignment="1">
      <alignment horizontal="center" vertical="center" wrapText="1"/>
    </xf>
    <xf numFmtId="0" fontId="15" fillId="0" borderId="17"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155"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25" xfId="3" applyFont="1" applyBorder="1" applyAlignment="1">
      <alignment vertical="center"/>
    </xf>
    <xf numFmtId="0" fontId="15" fillId="0" borderId="80" xfId="3" applyFont="1" applyBorder="1" applyAlignment="1">
      <alignment vertical="center"/>
    </xf>
    <xf numFmtId="0" fontId="15" fillId="0" borderId="27" xfId="0" applyFont="1" applyBorder="1" applyAlignment="1">
      <alignment vertical="center" wrapText="1"/>
    </xf>
    <xf numFmtId="17" fontId="31" fillId="0" borderId="84" xfId="0" applyNumberFormat="1" applyFont="1" applyBorder="1" applyAlignment="1">
      <alignment horizontal="center" vertical="center"/>
    </xf>
    <xf numFmtId="0" fontId="31" fillId="0" borderId="109" xfId="0" applyFont="1" applyBorder="1" applyAlignment="1">
      <alignment horizontal="center"/>
    </xf>
    <xf numFmtId="0" fontId="0" fillId="0" borderId="109" xfId="0" applyBorder="1" applyAlignment="1">
      <alignment horizontal="center"/>
    </xf>
    <xf numFmtId="0" fontId="35" fillId="0" borderId="109" xfId="0" applyFont="1" applyBorder="1" applyAlignment="1">
      <alignment horizontal="center"/>
    </xf>
    <xf numFmtId="0" fontId="35" fillId="0" borderId="112" xfId="0" applyFont="1" applyBorder="1" applyAlignment="1">
      <alignment horizontal="center"/>
    </xf>
    <xf numFmtId="0" fontId="21" fillId="0" borderId="0" xfId="3" applyFont="1"/>
    <xf numFmtId="4" fontId="12" fillId="0" borderId="85" xfId="3" applyNumberFormat="1" applyFont="1" applyBorder="1" applyAlignment="1">
      <alignment horizontal="center" vertical="center"/>
    </xf>
    <xf numFmtId="17" fontId="31" fillId="0" borderId="168" xfId="0" applyNumberFormat="1" applyFont="1" applyBorder="1" applyAlignment="1">
      <alignment horizontal="center" vertical="center"/>
    </xf>
    <xf numFmtId="0" fontId="31" fillId="0" borderId="169" xfId="0" applyFont="1" applyBorder="1" applyAlignment="1">
      <alignment horizontal="center"/>
    </xf>
    <xf numFmtId="0" fontId="0" fillId="0" borderId="169" xfId="0" applyBorder="1" applyAlignment="1">
      <alignment horizontal="center"/>
    </xf>
    <xf numFmtId="0" fontId="35" fillId="0" borderId="169" xfId="0" applyFont="1" applyBorder="1" applyAlignment="1">
      <alignment horizontal="center"/>
    </xf>
    <xf numFmtId="0" fontId="35" fillId="0" borderId="170" xfId="0" applyFont="1" applyBorder="1" applyAlignment="1">
      <alignment horizontal="center"/>
    </xf>
    <xf numFmtId="0" fontId="16" fillId="8" borderId="19" xfId="3" applyFont="1" applyFill="1" applyBorder="1" applyAlignment="1">
      <alignment horizontal="center" vertical="center"/>
    </xf>
    <xf numFmtId="0" fontId="16" fillId="8" borderId="171" xfId="3" applyFont="1" applyFill="1" applyBorder="1" applyAlignment="1">
      <alignment horizontal="center" vertical="center"/>
    </xf>
    <xf numFmtId="1" fontId="12" fillId="3" borderId="109" xfId="3" applyNumberFormat="1" applyFont="1" applyFill="1" applyBorder="1" applyAlignment="1">
      <alignment horizontal="center" vertical="center"/>
    </xf>
    <xf numFmtId="1" fontId="12" fillId="3" borderId="172" xfId="3" applyNumberFormat="1" applyFont="1" applyFill="1" applyBorder="1" applyAlignment="1">
      <alignment horizontal="center" vertical="center"/>
    </xf>
    <xf numFmtId="1" fontId="12" fillId="3" borderId="85" xfId="3" applyNumberFormat="1" applyFont="1" applyFill="1" applyBorder="1" applyAlignment="1">
      <alignment horizontal="center" vertical="center"/>
    </xf>
    <xf numFmtId="1" fontId="12" fillId="3" borderId="173" xfId="3" applyNumberFormat="1" applyFont="1" applyFill="1" applyBorder="1" applyAlignment="1">
      <alignment horizontal="center" vertical="center"/>
    </xf>
    <xf numFmtId="0" fontId="16" fillId="8" borderId="31" xfId="3" applyFont="1" applyFill="1" applyBorder="1" applyAlignment="1">
      <alignment horizontal="center" vertical="center"/>
    </xf>
    <xf numFmtId="0" fontId="16" fillId="8" borderId="176" xfId="3" applyFont="1" applyFill="1" applyBorder="1" applyAlignment="1">
      <alignment horizontal="center" vertical="center"/>
    </xf>
    <xf numFmtId="0" fontId="12" fillId="3" borderId="174" xfId="3" applyFont="1" applyFill="1" applyBorder="1" applyAlignment="1">
      <alignment horizontal="center" vertical="center"/>
    </xf>
    <xf numFmtId="0" fontId="12" fillId="3" borderId="173" xfId="3" applyFont="1" applyFill="1" applyBorder="1" applyAlignment="1">
      <alignment horizontal="center" vertical="center"/>
    </xf>
    <xf numFmtId="0" fontId="12" fillId="13" borderId="19" xfId="3" applyFont="1" applyFill="1" applyBorder="1" applyAlignment="1">
      <alignment horizontal="center" vertical="center"/>
    </xf>
    <xf numFmtId="0" fontId="12" fillId="13" borderId="171" xfId="3" applyFont="1" applyFill="1" applyBorder="1" applyAlignment="1">
      <alignment horizontal="center" vertical="center"/>
    </xf>
    <xf numFmtId="4" fontId="12" fillId="0" borderId="21" xfId="3" applyNumberFormat="1" applyFont="1" applyBorder="1" applyAlignment="1">
      <alignment horizontal="center" vertical="center"/>
    </xf>
    <xf numFmtId="4" fontId="12" fillId="0" borderId="86" xfId="3" applyNumberFormat="1" applyFont="1" applyBorder="1" applyAlignment="1">
      <alignment horizontal="center" vertical="center"/>
    </xf>
    <xf numFmtId="4" fontId="14" fillId="0" borderId="26" xfId="3" applyNumberFormat="1" applyFont="1" applyBorder="1" applyAlignment="1">
      <alignment horizontal="center" vertical="center"/>
    </xf>
    <xf numFmtId="4" fontId="14" fillId="0" borderId="22" xfId="3" applyNumberFormat="1" applyFont="1" applyBorder="1" applyAlignment="1">
      <alignment horizontal="center" vertical="center"/>
    </xf>
    <xf numFmtId="4" fontId="14" fillId="0" borderId="86" xfId="3" applyNumberFormat="1" applyFont="1" applyBorder="1" applyAlignment="1">
      <alignment horizontal="center" vertical="center"/>
    </xf>
    <xf numFmtId="0" fontId="12" fillId="13" borderId="85" xfId="3" applyFont="1" applyFill="1" applyBorder="1" applyAlignment="1">
      <alignment horizontal="center" vertical="center"/>
    </xf>
    <xf numFmtId="0" fontId="12" fillId="14" borderId="111" xfId="3" applyFont="1" applyFill="1" applyBorder="1" applyAlignment="1">
      <alignment horizontal="center" vertical="center"/>
    </xf>
    <xf numFmtId="0" fontId="12" fillId="13" borderId="177" xfId="3" applyFont="1" applyFill="1" applyBorder="1" applyAlignment="1">
      <alignment horizontal="center" vertical="center"/>
    </xf>
    <xf numFmtId="4" fontId="12" fillId="4" borderId="178" xfId="3" applyNumberFormat="1" applyFont="1" applyFill="1" applyBorder="1" applyAlignment="1">
      <alignment horizontal="center" vertical="center"/>
    </xf>
    <xf numFmtId="4" fontId="12" fillId="14" borderId="179" xfId="3" applyNumberFormat="1" applyFont="1" applyFill="1" applyBorder="1" applyAlignment="1">
      <alignment horizontal="center" vertical="center"/>
    </xf>
    <xf numFmtId="3" fontId="14" fillId="14" borderId="178" xfId="3" applyNumberFormat="1" applyFont="1" applyFill="1" applyBorder="1" applyAlignment="1">
      <alignment horizontal="center" vertical="center"/>
    </xf>
    <xf numFmtId="4" fontId="26" fillId="16" borderId="178" xfId="3" applyNumberFormat="1" applyFont="1" applyFill="1" applyBorder="1" applyAlignment="1">
      <alignment horizontal="center" vertical="center"/>
    </xf>
    <xf numFmtId="4" fontId="12" fillId="4" borderId="86" xfId="3" applyNumberFormat="1" applyFont="1" applyFill="1" applyBorder="1" applyAlignment="1">
      <alignment horizontal="center" vertical="center"/>
    </xf>
    <xf numFmtId="4" fontId="14" fillId="6" borderId="86" xfId="3" applyNumberFormat="1" applyFont="1" applyFill="1" applyBorder="1" applyAlignment="1">
      <alignment horizontal="center" vertical="center"/>
    </xf>
    <xf numFmtId="0" fontId="12" fillId="13" borderId="173" xfId="3" applyFont="1" applyFill="1" applyBorder="1" applyAlignment="1">
      <alignment horizontal="center" vertical="center"/>
    </xf>
    <xf numFmtId="4" fontId="12" fillId="4" borderId="176" xfId="3" applyNumberFormat="1" applyFont="1" applyFill="1" applyBorder="1" applyAlignment="1">
      <alignment horizontal="center" vertical="center"/>
    </xf>
    <xf numFmtId="3" fontId="14" fillId="14" borderId="94" xfId="3" applyNumberFormat="1" applyFont="1" applyFill="1" applyBorder="1" applyAlignment="1">
      <alignment horizontal="center" vertical="center"/>
    </xf>
    <xf numFmtId="3" fontId="14" fillId="14" borderId="175" xfId="3" applyNumberFormat="1" applyFont="1" applyFill="1" applyBorder="1" applyAlignment="1">
      <alignment horizontal="center" vertical="center"/>
    </xf>
    <xf numFmtId="0" fontId="12" fillId="13" borderId="176" xfId="3" applyFont="1" applyFill="1" applyBorder="1" applyAlignment="1">
      <alignment horizontal="center" vertical="center"/>
    </xf>
    <xf numFmtId="4" fontId="14" fillId="6" borderId="36" xfId="3" applyNumberFormat="1" applyFont="1" applyFill="1" applyBorder="1" applyAlignment="1">
      <alignment horizontal="center" vertical="center"/>
    </xf>
    <xf numFmtId="4" fontId="12" fillId="4" borderId="14" xfId="3" applyNumberFormat="1" applyFont="1" applyFill="1" applyBorder="1" applyAlignment="1">
      <alignment horizontal="center" vertical="center"/>
    </xf>
    <xf numFmtId="4" fontId="12" fillId="4" borderId="174" xfId="3" applyNumberFormat="1" applyFont="1" applyFill="1" applyBorder="1" applyAlignment="1">
      <alignment horizontal="center" vertical="center"/>
    </xf>
    <xf numFmtId="4" fontId="12" fillId="4" borderId="64" xfId="3" applyNumberFormat="1" applyFont="1" applyFill="1" applyBorder="1" applyAlignment="1">
      <alignment horizontal="center" vertical="center"/>
    </xf>
    <xf numFmtId="4" fontId="12" fillId="4" borderId="173" xfId="3" applyNumberFormat="1" applyFont="1" applyFill="1" applyBorder="1" applyAlignment="1">
      <alignment horizontal="center" vertical="center"/>
    </xf>
    <xf numFmtId="4" fontId="12" fillId="14" borderId="178" xfId="3" applyNumberFormat="1" applyFont="1" applyFill="1" applyBorder="1" applyAlignment="1">
      <alignment horizontal="center" vertical="center"/>
    </xf>
    <xf numFmtId="0" fontId="11" fillId="0" borderId="46" xfId="0" applyFont="1" applyBorder="1" applyAlignment="1">
      <alignment horizontal="center" vertical="center" wrapText="1"/>
    </xf>
    <xf numFmtId="0" fontId="51" fillId="0" borderId="0" xfId="0" applyFont="1" applyAlignment="1">
      <alignment vertical="center" wrapText="1"/>
    </xf>
    <xf numFmtId="0" fontId="10" fillId="20" borderId="1" xfId="0" applyFont="1" applyFill="1" applyBorder="1" applyAlignment="1">
      <alignment horizontal="center" wrapText="1"/>
    </xf>
    <xf numFmtId="0" fontId="10" fillId="20" borderId="0" xfId="0" applyFont="1" applyFill="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1" fillId="5" borderId="1" xfId="0" applyFont="1" applyFill="1" applyBorder="1" applyAlignment="1">
      <alignment horizontal="center" vertical="top" wrapText="1"/>
    </xf>
    <xf numFmtId="0" fontId="1" fillId="5" borderId="0" xfId="0" applyFont="1" applyFill="1" applyAlignment="1">
      <alignment horizontal="center" vertical="top" wrapText="1"/>
    </xf>
    <xf numFmtId="0" fontId="1" fillId="5" borderId="2" xfId="0" applyFont="1" applyFill="1" applyBorder="1" applyAlignment="1">
      <alignment horizontal="center" vertical="top" wrapText="1"/>
    </xf>
    <xf numFmtId="0" fontId="9" fillId="6" borderId="11" xfId="0" applyFont="1" applyFill="1" applyBorder="1" applyAlignment="1" applyProtection="1">
      <alignment horizontal="justify" vertical="center" wrapText="1"/>
      <protection locked="0"/>
    </xf>
    <xf numFmtId="0" fontId="9" fillId="6" borderId="26" xfId="0" applyFont="1" applyFill="1" applyBorder="1" applyAlignment="1" applyProtection="1">
      <alignment horizontal="justify" vertical="center" wrapText="1"/>
      <protection locked="0"/>
    </xf>
    <xf numFmtId="0" fontId="9" fillId="6" borderId="36" xfId="0" applyFont="1" applyFill="1" applyBorder="1" applyAlignment="1" applyProtection="1">
      <alignment horizontal="justify" vertical="center" wrapText="1"/>
      <protection locked="0"/>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3" xfId="0" applyFont="1" applyBorder="1" applyAlignment="1" applyProtection="1">
      <alignment horizontal="justify" vertical="center" wrapText="1"/>
      <protection locked="0"/>
    </xf>
    <xf numFmtId="0" fontId="30" fillId="10" borderId="60" xfId="0" quotePrefix="1" applyFont="1" applyFill="1" applyBorder="1" applyAlignment="1" applyProtection="1">
      <alignment horizontal="center" vertical="center" wrapText="1"/>
      <protection locked="0"/>
    </xf>
    <xf numFmtId="0" fontId="30" fillId="10" borderId="10" xfId="0" quotePrefix="1" applyFont="1" applyFill="1" applyBorder="1" applyAlignment="1" applyProtection="1">
      <alignment horizontal="center" vertical="center" wrapText="1"/>
      <protection locked="0"/>
    </xf>
    <xf numFmtId="0" fontId="30" fillId="10" borderId="40" xfId="0" quotePrefix="1" applyFont="1" applyFill="1" applyBorder="1" applyAlignment="1" applyProtection="1">
      <alignment horizontal="center" vertical="center" wrapText="1"/>
      <protection locked="0"/>
    </xf>
    <xf numFmtId="0" fontId="7" fillId="12" borderId="45" xfId="0" applyFont="1" applyFill="1" applyBorder="1" applyAlignment="1" applyProtection="1">
      <alignment horizontal="center" vertical="center" wrapText="1"/>
      <protection locked="0"/>
    </xf>
    <xf numFmtId="0" fontId="7" fillId="12" borderId="28" xfId="0" applyFont="1" applyFill="1" applyBorder="1" applyAlignment="1" applyProtection="1">
      <alignment horizontal="center" vertical="center" wrapText="1"/>
      <protection locked="0"/>
    </xf>
    <xf numFmtId="0" fontId="7" fillId="12" borderId="55" xfId="0" applyFont="1" applyFill="1" applyBorder="1" applyAlignment="1" applyProtection="1">
      <alignment horizontal="center" vertical="center" wrapText="1"/>
      <protection locked="0"/>
    </xf>
    <xf numFmtId="0" fontId="7" fillId="12" borderId="46" xfId="0" applyFont="1" applyFill="1" applyBorder="1" applyAlignment="1" applyProtection="1">
      <alignment horizontal="center" vertical="center" wrapText="1"/>
      <protection locked="0"/>
    </xf>
    <xf numFmtId="0" fontId="7" fillId="12" borderId="32" xfId="0" applyFont="1" applyFill="1" applyBorder="1" applyAlignment="1" applyProtection="1">
      <alignment horizontal="center" vertical="center" wrapText="1"/>
      <protection locked="0"/>
    </xf>
    <xf numFmtId="0" fontId="7" fillId="12" borderId="21" xfId="0" applyFont="1" applyFill="1" applyBorder="1" applyAlignment="1" applyProtection="1">
      <alignment horizontal="center" vertical="center" wrapText="1"/>
      <protection locked="0"/>
    </xf>
    <xf numFmtId="0" fontId="7" fillId="21" borderId="23" xfId="0" applyFont="1" applyFill="1" applyBorder="1" applyAlignment="1">
      <alignment horizontal="center" vertical="center"/>
    </xf>
    <xf numFmtId="0" fontId="7" fillId="21" borderId="26" xfId="0" applyFont="1" applyFill="1" applyBorder="1" applyAlignment="1">
      <alignment horizontal="center" vertical="center"/>
    </xf>
    <xf numFmtId="0" fontId="7" fillId="21" borderId="36" xfId="0" applyFont="1" applyFill="1" applyBorder="1" applyAlignment="1">
      <alignment horizontal="center" vertical="center"/>
    </xf>
    <xf numFmtId="3" fontId="7" fillId="21" borderId="23" xfId="0" applyNumberFormat="1" applyFont="1" applyFill="1" applyBorder="1" applyAlignment="1">
      <alignment horizontal="center" vertical="center"/>
    </xf>
    <xf numFmtId="3" fontId="7" fillId="21" borderId="26" xfId="0" applyNumberFormat="1" applyFont="1" applyFill="1" applyBorder="1" applyAlignment="1">
      <alignment horizontal="center" vertical="center"/>
    </xf>
    <xf numFmtId="3" fontId="7" fillId="21" borderId="36" xfId="0" applyNumberFormat="1" applyFont="1" applyFill="1" applyBorder="1" applyAlignment="1">
      <alignment horizontal="center" vertical="center"/>
    </xf>
    <xf numFmtId="0" fontId="7" fillId="6" borderId="23" xfId="0" applyFont="1" applyFill="1" applyBorder="1" applyAlignment="1" applyProtection="1">
      <alignment horizontal="center" vertical="center" wrapText="1"/>
      <protection locked="0"/>
    </xf>
    <xf numFmtId="0" fontId="7" fillId="6" borderId="26"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17"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7" fillId="6" borderId="54" xfId="0" applyFont="1" applyFill="1" applyBorder="1" applyAlignment="1" applyProtection="1">
      <alignment horizontal="center" vertical="center" wrapText="1"/>
      <protection locked="0"/>
    </xf>
    <xf numFmtId="0" fontId="7" fillId="12" borderId="14" xfId="0" applyFont="1" applyFill="1" applyBorder="1" applyAlignment="1" applyProtection="1">
      <alignment horizontal="center" vertical="center" wrapText="1"/>
      <protection locked="0"/>
    </xf>
    <xf numFmtId="0" fontId="7" fillId="12" borderId="56" xfId="0" applyFont="1" applyFill="1" applyBorder="1" applyAlignment="1" applyProtection="1">
      <alignment horizontal="center" vertical="center" wrapText="1"/>
      <protection locked="0"/>
    </xf>
    <xf numFmtId="0" fontId="7" fillId="12" borderId="23" xfId="1" applyFont="1" applyFill="1" applyBorder="1" applyAlignment="1" applyProtection="1">
      <alignment horizontal="center" vertical="center" wrapText="1"/>
      <protection locked="0"/>
    </xf>
    <xf numFmtId="0" fontId="7" fillId="12" borderId="26" xfId="1" applyFont="1" applyFill="1" applyBorder="1" applyAlignment="1" applyProtection="1">
      <alignment horizontal="center" vertical="center" wrapText="1"/>
      <protection locked="0"/>
    </xf>
    <xf numFmtId="0" fontId="7" fillId="12" borderId="36" xfId="1" applyFont="1" applyFill="1" applyBorder="1" applyAlignment="1" applyProtection="1">
      <alignment horizontal="center" vertical="center" wrapText="1"/>
      <protection locked="0"/>
    </xf>
    <xf numFmtId="0" fontId="7" fillId="12" borderId="69" xfId="0" applyFont="1" applyFill="1" applyBorder="1" applyAlignment="1" applyProtection="1">
      <alignment horizontal="center" vertical="center" wrapText="1"/>
      <protection locked="0"/>
    </xf>
    <xf numFmtId="0" fontId="7" fillId="12" borderId="63" xfId="0" applyFont="1" applyFill="1" applyBorder="1" applyAlignment="1" applyProtection="1">
      <alignment horizontal="center" vertical="center" wrapText="1"/>
      <protection locked="0"/>
    </xf>
    <xf numFmtId="0" fontId="7" fillId="12" borderId="0" xfId="0" applyFont="1" applyFill="1" applyAlignment="1" applyProtection="1">
      <alignment horizontal="center" vertical="center" wrapText="1"/>
      <protection locked="0"/>
    </xf>
    <xf numFmtId="0" fontId="7" fillId="12" borderId="54"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justify" vertical="center" wrapText="1"/>
      <protection locked="0"/>
    </xf>
    <xf numFmtId="0" fontId="7" fillId="6" borderId="7" xfId="0" applyFont="1" applyFill="1" applyBorder="1" applyAlignment="1" applyProtection="1">
      <alignment horizontal="justify" vertical="center" wrapText="1"/>
      <protection locked="0"/>
    </xf>
    <xf numFmtId="0" fontId="7" fillId="6" borderId="8" xfId="0" applyFont="1" applyFill="1" applyBorder="1" applyAlignment="1" applyProtection="1">
      <alignment horizontal="justify" vertical="center" wrapText="1"/>
      <protection locked="0"/>
    </xf>
    <xf numFmtId="0" fontId="7" fillId="6" borderId="11" xfId="0" applyFont="1" applyFill="1" applyBorder="1" applyAlignment="1" applyProtection="1">
      <alignment horizontal="justify" vertical="center" wrapText="1"/>
      <protection locked="0"/>
    </xf>
    <xf numFmtId="0" fontId="7" fillId="6" borderId="26" xfId="0" applyFont="1" applyFill="1" applyBorder="1" applyAlignment="1" applyProtection="1">
      <alignment horizontal="justify" vertical="center" wrapText="1"/>
      <protection locked="0"/>
    </xf>
    <xf numFmtId="0" fontId="7" fillId="6" borderId="36" xfId="0" applyFont="1" applyFill="1" applyBorder="1" applyAlignment="1" applyProtection="1">
      <alignment horizontal="justify" vertical="center" wrapText="1"/>
      <protection locked="0"/>
    </xf>
    <xf numFmtId="3" fontId="8" fillId="6" borderId="61" xfId="0" applyNumberFormat="1" applyFont="1" applyFill="1" applyBorder="1" applyAlignment="1" applyProtection="1">
      <alignment horizontal="center" vertical="center" wrapText="1"/>
      <protection locked="0"/>
    </xf>
    <xf numFmtId="3" fontId="8" fillId="6" borderId="12" xfId="0" applyNumberFormat="1" applyFont="1" applyFill="1" applyBorder="1" applyAlignment="1" applyProtection="1">
      <alignment horizontal="center" vertical="center" wrapText="1"/>
      <protection locked="0"/>
    </xf>
    <xf numFmtId="3" fontId="8" fillId="6" borderId="73" xfId="0" applyNumberFormat="1" applyFont="1" applyFill="1" applyBorder="1" applyAlignment="1" applyProtection="1">
      <alignment horizontal="center" vertical="center" wrapText="1"/>
      <protection locked="0"/>
    </xf>
    <xf numFmtId="0" fontId="7" fillId="6" borderId="13" xfId="0" applyFont="1" applyFill="1" applyBorder="1" applyAlignment="1" applyProtection="1">
      <alignment horizontal="center" vertical="center" wrapText="1"/>
      <protection locked="0"/>
    </xf>
    <xf numFmtId="0" fontId="9" fillId="6" borderId="59" xfId="0" applyFont="1" applyFill="1" applyBorder="1" applyAlignment="1" applyProtection="1">
      <alignment horizontal="left" vertical="center"/>
      <protection locked="0"/>
    </xf>
    <xf numFmtId="0" fontId="9" fillId="6" borderId="3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7" fillId="0" borderId="17" xfId="0" applyFont="1" applyBorder="1" applyAlignment="1" applyProtection="1">
      <alignment horizontal="center" vertical="center" wrapText="1"/>
      <protection locked="0"/>
    </xf>
    <xf numFmtId="4" fontId="7" fillId="21" borderId="23" xfId="0" applyNumberFormat="1" applyFont="1" applyFill="1" applyBorder="1" applyAlignment="1">
      <alignment horizontal="center" vertical="center"/>
    </xf>
    <xf numFmtId="0" fontId="5" fillId="6" borderId="33" xfId="1" applyFont="1" applyFill="1" applyBorder="1" applyAlignment="1" applyProtection="1">
      <alignment horizontal="center" vertical="center"/>
      <protection locked="0"/>
    </xf>
    <xf numFmtId="0" fontId="5" fillId="6" borderId="34" xfId="1" applyFont="1" applyFill="1" applyBorder="1" applyAlignment="1" applyProtection="1">
      <alignment horizontal="center" vertical="center"/>
      <protection locked="0"/>
    </xf>
    <xf numFmtId="0" fontId="5" fillId="6" borderId="35" xfId="1" applyFont="1" applyFill="1" applyBorder="1" applyAlignment="1" applyProtection="1">
      <alignment horizontal="center" vertical="center"/>
      <protection locked="0"/>
    </xf>
    <xf numFmtId="0" fontId="5" fillId="6" borderId="1" xfId="1" applyFont="1" applyFill="1" applyBorder="1" applyAlignment="1" applyProtection="1">
      <alignment horizontal="center" vertical="center"/>
      <protection locked="0"/>
    </xf>
    <xf numFmtId="0" fontId="5" fillId="6" borderId="0" xfId="1" applyFont="1" applyFill="1" applyAlignment="1" applyProtection="1">
      <alignment horizontal="center" vertical="center"/>
      <protection locked="0"/>
    </xf>
    <xf numFmtId="0" fontId="5" fillId="6" borderId="2" xfId="1" applyFont="1" applyFill="1" applyBorder="1" applyAlignment="1" applyProtection="1">
      <alignment horizontal="center" vertical="center"/>
      <protection locked="0"/>
    </xf>
    <xf numFmtId="0" fontId="29" fillId="6" borderId="60" xfId="1" applyFont="1" applyFill="1" applyBorder="1" applyAlignment="1" applyProtection="1">
      <alignment horizontal="left" vertical="center"/>
      <protection locked="0"/>
    </xf>
    <xf numFmtId="0" fontId="29" fillId="6" borderId="10" xfId="1" applyFont="1" applyFill="1" applyBorder="1" applyAlignment="1" applyProtection="1">
      <alignment horizontal="left" vertical="center"/>
      <protection locked="0"/>
    </xf>
    <xf numFmtId="0" fontId="29" fillId="6" borderId="40" xfId="1" applyFont="1" applyFill="1" applyBorder="1" applyAlignment="1" applyProtection="1">
      <alignment horizontal="left" vertical="center"/>
      <protection locked="0"/>
    </xf>
    <xf numFmtId="0" fontId="29" fillId="11" borderId="45" xfId="1" applyFont="1" applyFill="1" applyBorder="1" applyAlignment="1" applyProtection="1">
      <alignment horizontal="center" vertical="center"/>
      <protection locked="0"/>
    </xf>
    <xf numFmtId="0" fontId="29" fillId="11" borderId="28" xfId="1" applyFont="1" applyFill="1" applyBorder="1" applyAlignment="1" applyProtection="1">
      <alignment horizontal="center" vertical="center"/>
      <protection locked="0"/>
    </xf>
    <xf numFmtId="0" fontId="29" fillId="11" borderId="41" xfId="1" applyFont="1" applyFill="1" applyBorder="1" applyAlignment="1" applyProtection="1">
      <alignment horizontal="center" vertical="center"/>
      <protection locked="0"/>
    </xf>
    <xf numFmtId="0" fontId="28" fillId="6" borderId="1" xfId="1" applyFont="1" applyFill="1" applyBorder="1" applyAlignment="1" applyProtection="1">
      <alignment horizontal="center" vertical="center" wrapText="1"/>
      <protection locked="0"/>
    </xf>
    <xf numFmtId="0" fontId="28" fillId="6" borderId="0" xfId="1" applyFont="1" applyFill="1" applyAlignment="1" applyProtection="1">
      <alignment horizontal="center" vertical="center"/>
      <protection locked="0"/>
    </xf>
    <xf numFmtId="0" fontId="28" fillId="6" borderId="2" xfId="1" applyFont="1" applyFill="1" applyBorder="1" applyAlignment="1" applyProtection="1">
      <alignment horizontal="center" vertical="center"/>
      <protection locked="0"/>
    </xf>
    <xf numFmtId="0" fontId="29" fillId="6" borderId="48" xfId="1" applyFont="1" applyFill="1" applyBorder="1" applyAlignment="1" applyProtection="1">
      <alignment horizontal="left" vertical="center"/>
      <protection locked="0"/>
    </xf>
    <xf numFmtId="0" fontId="29" fillId="6" borderId="9" xfId="1" applyFont="1" applyFill="1" applyBorder="1" applyAlignment="1" applyProtection="1">
      <alignment horizontal="left" vertical="center"/>
      <protection locked="0"/>
    </xf>
    <xf numFmtId="0" fontId="29" fillId="6" borderId="49" xfId="1" applyFont="1" applyFill="1" applyBorder="1" applyAlignment="1" applyProtection="1">
      <alignment horizontal="left" vertical="center"/>
      <protection locked="0"/>
    </xf>
    <xf numFmtId="0" fontId="1" fillId="0" borderId="0" xfId="0" applyFont="1" applyAlignment="1">
      <alignment horizontal="center" vertical="top"/>
    </xf>
    <xf numFmtId="0" fontId="41" fillId="6" borderId="26" xfId="0" applyFont="1" applyFill="1" applyBorder="1" applyAlignment="1" applyProtection="1">
      <alignment horizontal="justify" vertical="center" wrapText="1"/>
      <protection locked="0"/>
    </xf>
    <xf numFmtId="0" fontId="41" fillId="6" borderId="36" xfId="0" applyFont="1" applyFill="1" applyBorder="1" applyAlignment="1" applyProtection="1">
      <alignment horizontal="justify" vertical="center" wrapText="1"/>
      <protection locked="0"/>
    </xf>
    <xf numFmtId="0" fontId="9" fillId="6" borderId="60" xfId="0" applyFont="1" applyFill="1" applyBorder="1" applyAlignment="1" applyProtection="1">
      <alignment horizontal="left" vertical="center" wrapText="1"/>
      <protection locked="0"/>
    </xf>
    <xf numFmtId="0" fontId="9" fillId="6" borderId="10" xfId="0" applyFont="1" applyFill="1" applyBorder="1" applyAlignment="1" applyProtection="1">
      <alignment horizontal="left" vertical="center" wrapText="1"/>
      <protection locked="0"/>
    </xf>
    <xf numFmtId="0" fontId="9" fillId="6" borderId="40" xfId="0" applyFont="1" applyFill="1" applyBorder="1" applyAlignment="1" applyProtection="1">
      <alignment horizontal="left" vertical="center" wrapText="1"/>
      <protection locked="0"/>
    </xf>
    <xf numFmtId="0" fontId="10" fillId="0" borderId="157" xfId="0" applyFont="1" applyBorder="1" applyAlignment="1">
      <alignment horizontal="center"/>
    </xf>
    <xf numFmtId="0" fontId="10" fillId="0" borderId="158" xfId="0" applyFont="1" applyBorder="1" applyAlignment="1">
      <alignment horizontal="center"/>
    </xf>
    <xf numFmtId="0" fontId="10" fillId="0" borderId="159" xfId="0" applyFont="1" applyBorder="1" applyAlignment="1">
      <alignment horizontal="center"/>
    </xf>
    <xf numFmtId="0" fontId="10" fillId="0" borderId="160"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 fillId="0" borderId="113" xfId="0" applyFont="1" applyBorder="1" applyAlignment="1">
      <alignment horizontal="center" vertical="top" wrapText="1"/>
    </xf>
    <xf numFmtId="0" fontId="1" fillId="0" borderId="114" xfId="0" applyFont="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center" vertical="top" wrapText="1"/>
    </xf>
    <xf numFmtId="0" fontId="46" fillId="6" borderId="30" xfId="0" applyFont="1" applyFill="1" applyBorder="1" applyAlignment="1" applyProtection="1">
      <alignment horizontal="justify" vertical="top" wrapText="1"/>
      <protection locked="0"/>
    </xf>
    <xf numFmtId="0" fontId="41" fillId="6" borderId="17" xfId="0" applyFont="1" applyFill="1" applyBorder="1" applyAlignment="1" applyProtection="1">
      <alignment horizontal="justify" vertical="top" wrapText="1"/>
      <protection locked="0"/>
    </xf>
    <xf numFmtId="0" fontId="41" fillId="6" borderId="95" xfId="0" applyFont="1" applyFill="1" applyBorder="1" applyAlignment="1" applyProtection="1">
      <alignment horizontal="justify" vertical="top" wrapText="1"/>
      <protection locked="0"/>
    </xf>
    <xf numFmtId="0" fontId="9" fillId="0" borderId="11" xfId="0" applyFont="1" applyBorder="1" applyAlignment="1" applyProtection="1">
      <alignment horizontal="justify" vertical="center" wrapText="1"/>
      <protection locked="0"/>
    </xf>
    <xf numFmtId="0" fontId="9" fillId="0" borderId="26" xfId="0" applyFont="1" applyBorder="1" applyAlignment="1" applyProtection="1">
      <alignment horizontal="justify" vertical="center" wrapText="1"/>
      <protection locked="0"/>
    </xf>
    <xf numFmtId="0" fontId="9" fillId="0" borderId="36" xfId="0" applyFont="1" applyBorder="1" applyAlignment="1" applyProtection="1">
      <alignment horizontal="justify" vertical="center" wrapText="1"/>
      <protection locked="0"/>
    </xf>
    <xf numFmtId="0" fontId="26" fillId="16" borderId="60" xfId="3" applyFont="1" applyFill="1" applyBorder="1" applyAlignment="1">
      <alignment horizontal="center" vertical="center"/>
    </xf>
    <xf numFmtId="0" fontId="26" fillId="16" borderId="70" xfId="3" applyFont="1" applyFill="1" applyBorder="1" applyAlignment="1">
      <alignment horizontal="center" vertical="center"/>
    </xf>
    <xf numFmtId="0" fontId="27" fillId="8" borderId="60" xfId="3" applyFont="1" applyFill="1" applyBorder="1" applyAlignment="1">
      <alignment horizontal="center" vertical="center"/>
    </xf>
    <xf numFmtId="0" fontId="27" fillId="8" borderId="10" xfId="3" applyFont="1" applyFill="1" applyBorder="1" applyAlignment="1">
      <alignment horizontal="center" vertical="center"/>
    </xf>
    <xf numFmtId="0" fontId="27" fillId="8" borderId="40" xfId="3" applyFont="1" applyFill="1" applyBorder="1" applyAlignment="1">
      <alignment horizontal="center" vertical="center"/>
    </xf>
    <xf numFmtId="0" fontId="27" fillId="10" borderId="60" xfId="1" applyFont="1" applyFill="1" applyBorder="1" applyAlignment="1">
      <alignment horizontal="center" vertical="center"/>
    </xf>
    <xf numFmtId="0" fontId="27" fillId="10" borderId="10" xfId="1" applyFont="1" applyFill="1" applyBorder="1" applyAlignment="1">
      <alignment horizontal="center" vertical="center"/>
    </xf>
    <xf numFmtId="0" fontId="27" fillId="10" borderId="40" xfId="1" applyFont="1" applyFill="1" applyBorder="1" applyAlignment="1">
      <alignment horizontal="center" vertical="center"/>
    </xf>
    <xf numFmtId="0" fontId="15" fillId="14" borderId="60" xfId="3" applyFont="1" applyFill="1" applyBorder="1" applyAlignment="1">
      <alignment horizontal="center" vertical="center" wrapText="1"/>
    </xf>
    <xf numFmtId="0" fontId="15" fillId="14" borderId="70" xfId="3" applyFont="1" applyFill="1" applyBorder="1" applyAlignment="1">
      <alignment horizontal="center" vertical="center" wrapText="1"/>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12" fillId="18" borderId="45" xfId="0" applyFont="1" applyFill="1" applyBorder="1" applyAlignment="1">
      <alignment horizontal="center" vertical="center" wrapText="1"/>
    </xf>
    <xf numFmtId="0" fontId="12" fillId="18" borderId="28" xfId="0" applyFont="1" applyFill="1" applyBorder="1" applyAlignment="1">
      <alignment horizontal="center" vertical="center" wrapText="1"/>
    </xf>
    <xf numFmtId="0" fontId="12" fillId="18" borderId="41" xfId="0" applyFont="1" applyFill="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 xfId="3" applyFont="1" applyBorder="1" applyAlignment="1">
      <alignment horizontal="justify" vertical="center" wrapText="1"/>
    </xf>
    <xf numFmtId="0" fontId="11" fillId="0" borderId="40" xfId="3" applyFont="1" applyBorder="1" applyAlignment="1">
      <alignment horizontal="justify" vertical="center" wrapText="1"/>
    </xf>
    <xf numFmtId="0" fontId="12" fillId="17" borderId="60" xfId="0" applyFont="1" applyFill="1" applyBorder="1" applyAlignment="1">
      <alignment horizontal="left" vertical="center" wrapText="1"/>
    </xf>
    <xf numFmtId="0" fontId="12" fillId="17" borderId="10" xfId="0" applyFont="1" applyFill="1" applyBorder="1" applyAlignment="1">
      <alignment horizontal="left" vertical="center" wrapText="1"/>
    </xf>
    <xf numFmtId="0" fontId="12" fillId="17" borderId="40" xfId="0" applyFont="1" applyFill="1" applyBorder="1" applyAlignment="1">
      <alignment horizontal="left" vertical="center" wrapText="1"/>
    </xf>
    <xf numFmtId="0" fontId="15" fillId="14" borderId="78" xfId="3" applyFont="1" applyFill="1" applyBorder="1" applyAlignment="1">
      <alignment horizontal="center" vertical="center" wrapText="1"/>
    </xf>
    <xf numFmtId="0" fontId="15" fillId="14" borderId="79" xfId="3" applyFont="1" applyFill="1" applyBorder="1" applyAlignment="1">
      <alignment horizontal="center" vertical="center" wrapText="1"/>
    </xf>
    <xf numFmtId="0" fontId="12" fillId="18" borderId="60" xfId="0" applyFont="1" applyFill="1" applyBorder="1" applyAlignment="1">
      <alignment horizontal="center" vertical="center" wrapText="1"/>
    </xf>
    <xf numFmtId="0" fontId="12" fillId="18" borderId="10" xfId="0" applyFont="1" applyFill="1" applyBorder="1" applyAlignment="1">
      <alignment horizontal="center" vertical="center" wrapText="1"/>
    </xf>
    <xf numFmtId="0" fontId="12" fillId="18" borderId="40" xfId="0" applyFont="1" applyFill="1" applyBorder="1" applyAlignment="1">
      <alignment horizontal="center" vertical="center" wrapText="1"/>
    </xf>
    <xf numFmtId="0" fontId="12" fillId="9" borderId="3" xfId="3" applyFont="1" applyFill="1" applyBorder="1" applyAlignment="1">
      <alignment horizontal="center" vertical="center"/>
    </xf>
    <xf numFmtId="0" fontId="12" fillId="9" borderId="4" xfId="3" applyFont="1" applyFill="1" applyBorder="1" applyAlignment="1">
      <alignment horizontal="center" vertical="center"/>
    </xf>
    <xf numFmtId="0" fontId="12" fillId="9" borderId="72" xfId="3" applyFont="1" applyFill="1" applyBorder="1" applyAlignment="1">
      <alignment horizontal="center" vertical="center"/>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2" xfId="0" applyFont="1" applyBorder="1" applyAlignment="1">
      <alignment horizontal="center" vertical="center" wrapText="1"/>
    </xf>
    <xf numFmtId="0" fontId="14" fillId="6" borderId="11" xfId="3" applyFont="1" applyFill="1" applyBorder="1" applyAlignment="1">
      <alignment horizontal="center" vertical="center" wrapText="1"/>
    </xf>
    <xf numFmtId="0" fontId="14" fillId="6" borderId="27" xfId="3" applyFont="1" applyFill="1" applyBorder="1" applyAlignment="1">
      <alignment horizontal="center" vertical="center" wrapText="1"/>
    </xf>
    <xf numFmtId="0" fontId="11" fillId="0" borderId="37" xfId="3" applyFont="1" applyBorder="1" applyAlignment="1">
      <alignment horizontal="center" vertical="top" wrapText="1"/>
    </xf>
    <xf numFmtId="0" fontId="14" fillId="0" borderId="38" xfId="3" applyFont="1" applyBorder="1" applyAlignment="1">
      <alignment horizontal="center" vertical="top"/>
    </xf>
    <xf numFmtId="0" fontId="14"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28" fillId="6" borderId="11" xfId="3" applyFont="1" applyFill="1" applyBorder="1" applyAlignment="1">
      <alignment horizontal="justify" vertical="center" wrapText="1"/>
    </xf>
    <xf numFmtId="0" fontId="49" fillId="6" borderId="26" xfId="3" applyFont="1" applyFill="1" applyBorder="1" applyAlignment="1">
      <alignment horizontal="justify" vertical="center" wrapText="1"/>
    </xf>
    <xf numFmtId="0" fontId="49" fillId="6" borderId="36" xfId="3" applyFont="1" applyFill="1" applyBorder="1" applyAlignment="1">
      <alignment horizontal="justify" vertical="center" wrapText="1"/>
    </xf>
    <xf numFmtId="0" fontId="49" fillId="0" borderId="11" xfId="3" applyFont="1" applyBorder="1" applyAlignment="1">
      <alignment horizontal="justify" vertical="center" wrapText="1"/>
    </xf>
    <xf numFmtId="0" fontId="49" fillId="0" borderId="26" xfId="3" applyFont="1" applyBorder="1" applyAlignment="1">
      <alignment horizontal="justify" vertical="center" wrapText="1"/>
    </xf>
    <xf numFmtId="0" fontId="49" fillId="0" borderId="36" xfId="3" applyFont="1" applyBorder="1" applyAlignment="1">
      <alignment horizontal="justify" vertical="center" wrapText="1"/>
    </xf>
    <xf numFmtId="0" fontId="22" fillId="18" borderId="60"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8" borderId="40" xfId="0" applyFont="1" applyFill="1" applyBorder="1" applyAlignment="1">
      <alignment horizontal="center" vertical="center" wrapText="1"/>
    </xf>
    <xf numFmtId="0" fontId="22" fillId="6" borderId="11" xfId="3" applyFont="1" applyFill="1" applyBorder="1" applyAlignment="1">
      <alignment horizontal="justify" vertical="center" wrapText="1"/>
    </xf>
    <xf numFmtId="0" fontId="22" fillId="6" borderId="26" xfId="3" applyFont="1" applyFill="1" applyBorder="1" applyAlignment="1">
      <alignment horizontal="justify" vertical="center" wrapText="1"/>
    </xf>
    <xf numFmtId="0" fontId="22" fillId="6" borderId="36" xfId="3" applyFont="1" applyFill="1" applyBorder="1" applyAlignment="1">
      <alignment horizontal="justify" vertical="center" wrapText="1"/>
    </xf>
    <xf numFmtId="0" fontId="49" fillId="6" borderId="11" xfId="3" applyFont="1" applyFill="1" applyBorder="1" applyAlignment="1">
      <alignment horizontal="justify" vertical="center" wrapText="1"/>
    </xf>
    <xf numFmtId="0" fontId="28" fillId="0" borderId="24" xfId="3" applyFont="1" applyBorder="1" applyAlignment="1">
      <alignment horizontal="left" vertical="top" wrapText="1"/>
    </xf>
    <xf numFmtId="0" fontId="28" fillId="0" borderId="12" xfId="3" applyFont="1" applyBorder="1" applyAlignment="1">
      <alignment horizontal="left" vertical="top" wrapText="1"/>
    </xf>
    <xf numFmtId="0" fontId="28" fillId="0" borderId="73" xfId="3" applyFont="1" applyBorder="1" applyAlignment="1">
      <alignment horizontal="left" vertical="top" wrapText="1"/>
    </xf>
    <xf numFmtId="0" fontId="11" fillId="14" borderId="60" xfId="0" applyFont="1" applyFill="1" applyBorder="1" applyAlignment="1">
      <alignment horizontal="center" vertical="center" wrapText="1"/>
    </xf>
    <xf numFmtId="0" fontId="11" fillId="14" borderId="70" xfId="0" applyFont="1" applyFill="1" applyBorder="1" applyAlignment="1">
      <alignment horizontal="center" vertical="center" wrapText="1"/>
    </xf>
    <xf numFmtId="0" fontId="26" fillId="16" borderId="88" xfId="3" applyFont="1" applyFill="1" applyBorder="1" applyAlignment="1">
      <alignment horizontal="center" vertical="center"/>
    </xf>
    <xf numFmtId="0" fontId="26" fillId="16" borderId="89" xfId="3" applyFont="1" applyFill="1" applyBorder="1" applyAlignment="1">
      <alignment horizontal="center" vertical="center"/>
    </xf>
    <xf numFmtId="0" fontId="28" fillId="0" borderId="11" xfId="3" applyFont="1" applyBorder="1" applyAlignment="1">
      <alignment horizontal="justify" vertical="center" wrapText="1"/>
    </xf>
    <xf numFmtId="0" fontId="28" fillId="0" borderId="26" xfId="3" applyFont="1" applyBorder="1" applyAlignment="1">
      <alignment horizontal="justify" vertical="center" wrapText="1"/>
    </xf>
    <xf numFmtId="0" fontId="28" fillId="0" borderId="36" xfId="3" applyFont="1" applyBorder="1" applyAlignment="1">
      <alignment horizontal="justify" vertical="center" wrapText="1"/>
    </xf>
    <xf numFmtId="0" fontId="12" fillId="9" borderId="60" xfId="3" applyFont="1" applyFill="1" applyBorder="1" applyAlignment="1">
      <alignment horizontal="center" vertical="center"/>
    </xf>
    <xf numFmtId="0" fontId="12" fillId="9" borderId="10" xfId="3" applyFont="1" applyFill="1" applyBorder="1" applyAlignment="1">
      <alignment horizontal="center" vertical="center"/>
    </xf>
    <xf numFmtId="0" fontId="12" fillId="9" borderId="70" xfId="3" applyFont="1" applyFill="1" applyBorder="1" applyAlignment="1">
      <alignment horizontal="center" vertical="center"/>
    </xf>
    <xf numFmtId="0" fontId="11" fillId="0" borderId="30" xfId="0" applyFont="1" applyBorder="1" applyAlignment="1">
      <alignment horizontal="center" vertical="center" wrapText="1"/>
    </xf>
    <xf numFmtId="0" fontId="49" fillId="6" borderId="11" xfId="3" applyFont="1" applyFill="1" applyBorder="1" applyAlignment="1">
      <alignment horizontal="left" vertical="center" wrapText="1"/>
    </xf>
    <xf numFmtId="0" fontId="49" fillId="6" borderId="26" xfId="3" applyFont="1" applyFill="1" applyBorder="1" applyAlignment="1">
      <alignment horizontal="left" vertical="center" wrapText="1"/>
    </xf>
    <xf numFmtId="0" fontId="49" fillId="6" borderId="36" xfId="3" applyFont="1" applyFill="1" applyBorder="1" applyAlignment="1">
      <alignment horizontal="left"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7" borderId="60"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27" fillId="8" borderId="48" xfId="3" applyFont="1" applyFill="1" applyBorder="1" applyAlignment="1">
      <alignment horizontal="center" vertical="center"/>
    </xf>
    <xf numFmtId="0" fontId="27" fillId="8" borderId="9" xfId="3" applyFont="1" applyFill="1" applyBorder="1" applyAlignment="1">
      <alignment horizontal="center" vertical="center"/>
    </xf>
    <xf numFmtId="0" fontId="27" fillId="8" borderId="19" xfId="3" applyFont="1" applyFill="1" applyBorder="1" applyAlignment="1">
      <alignment horizontal="center" vertical="center"/>
    </xf>
    <xf numFmtId="0" fontId="12" fillId="17" borderId="6" xfId="0" applyFont="1" applyFill="1" applyBorder="1" applyAlignment="1">
      <alignment horizontal="left" vertical="center" wrapText="1"/>
    </xf>
    <xf numFmtId="0" fontId="12" fillId="17" borderId="7" xfId="0" applyFont="1" applyFill="1" applyBorder="1" applyAlignment="1">
      <alignment horizontal="left" vertical="center" wrapText="1"/>
    </xf>
    <xf numFmtId="0" fontId="12" fillId="17" borderId="8" xfId="0" applyFont="1" applyFill="1" applyBorder="1" applyAlignment="1">
      <alignment horizontal="left"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27" xfId="3" applyFont="1" applyBorder="1" applyAlignment="1">
      <alignment horizontal="center" vertical="center" wrapText="1"/>
    </xf>
    <xf numFmtId="0" fontId="14" fillId="6" borderId="24" xfId="3" applyFont="1" applyFill="1" applyBorder="1" applyAlignment="1">
      <alignment horizontal="center" vertical="center" wrapText="1"/>
    </xf>
    <xf numFmtId="0" fontId="14" fillId="6" borderId="98" xfId="3" applyFont="1" applyFill="1" applyBorder="1" applyAlignment="1">
      <alignment horizontal="center" vertical="center" wrapText="1"/>
    </xf>
    <xf numFmtId="0" fontId="14" fillId="0" borderId="46" xfId="3" applyFont="1" applyBorder="1" applyAlignment="1">
      <alignment horizontal="center" vertical="center" wrapText="1"/>
    </xf>
    <xf numFmtId="0" fontId="14" fillId="0" borderId="80"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4" xfId="3" applyFont="1" applyBorder="1" applyAlignment="1">
      <alignment horizontal="center" vertical="center" wrapText="1"/>
    </xf>
    <xf numFmtId="0" fontId="48" fillId="0" borderId="83" xfId="0" applyFont="1" applyBorder="1" applyAlignment="1">
      <alignment horizontal="center" vertical="center" wrapText="1"/>
    </xf>
    <xf numFmtId="0" fontId="48" fillId="0" borderId="84" xfId="0" applyFont="1" applyBorder="1" applyAlignment="1">
      <alignment horizontal="center" vertical="center" wrapText="1"/>
    </xf>
    <xf numFmtId="0" fontId="48" fillId="0" borderId="82" xfId="0" applyFont="1" applyBorder="1" applyAlignment="1">
      <alignment horizontal="center" vertical="center" wrapText="1"/>
    </xf>
    <xf numFmtId="0" fontId="15" fillId="0" borderId="83" xfId="3" applyFont="1" applyBorder="1" applyAlignment="1">
      <alignment horizontal="center" vertical="center" wrapText="1"/>
    </xf>
    <xf numFmtId="0" fontId="15" fillId="0" borderId="82" xfId="3" applyFont="1" applyBorder="1" applyAlignment="1">
      <alignment horizontal="center"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4" fillId="0" borderId="26" xfId="3" applyFont="1" applyBorder="1" applyAlignment="1">
      <alignment horizontal="center" vertical="center" wrapText="1"/>
    </xf>
    <xf numFmtId="0" fontId="14" fillId="0" borderId="72" xfId="3" applyFont="1" applyBorder="1" applyAlignment="1">
      <alignment horizontal="center" vertical="center" wrapText="1"/>
    </xf>
    <xf numFmtId="0" fontId="12" fillId="17" borderId="11" xfId="0" applyFont="1" applyFill="1" applyBorder="1" applyAlignment="1">
      <alignment horizontal="left" vertical="center" wrapText="1"/>
    </xf>
    <xf numFmtId="0" fontId="12" fillId="17" borderId="26" xfId="0" applyFont="1" applyFill="1" applyBorder="1" applyAlignment="1">
      <alignment horizontal="left" vertical="center" wrapText="1"/>
    </xf>
    <xf numFmtId="0" fontId="12" fillId="17" borderId="36" xfId="0" applyFont="1" applyFill="1" applyBorder="1" applyAlignment="1">
      <alignment horizontal="left" vertical="center" wrapText="1"/>
    </xf>
    <xf numFmtId="0" fontId="21" fillId="0" borderId="11" xfId="3" applyFont="1" applyBorder="1" applyAlignment="1">
      <alignment horizontal="justify" vertical="center" wrapText="1"/>
    </xf>
    <xf numFmtId="0" fontId="21" fillId="0" borderId="26" xfId="3" applyFont="1" applyBorder="1" applyAlignment="1">
      <alignment horizontal="justify" vertical="center" wrapText="1"/>
    </xf>
    <xf numFmtId="0" fontId="21" fillId="0" borderId="36" xfId="3" applyFont="1" applyBorder="1" applyAlignment="1">
      <alignment horizontal="justify" vertical="center" wrapText="1"/>
    </xf>
    <xf numFmtId="0" fontId="5" fillId="9" borderId="111" xfId="0" applyFont="1" applyFill="1" applyBorder="1" applyAlignment="1">
      <alignment horizontal="center" vertical="center" wrapText="1"/>
    </xf>
    <xf numFmtId="0" fontId="5" fillId="9" borderId="77" xfId="0" applyFont="1" applyFill="1" applyBorder="1" applyAlignment="1">
      <alignment horizontal="center" vertical="center" wrapText="1"/>
    </xf>
    <xf numFmtId="0" fontId="27" fillId="8" borderId="50" xfId="3" applyFont="1" applyFill="1" applyBorder="1" applyAlignment="1">
      <alignment horizontal="center" vertical="center"/>
    </xf>
    <xf numFmtId="0" fontId="14" fillId="6" borderId="6" xfId="3" applyFont="1" applyFill="1" applyBorder="1" applyAlignment="1">
      <alignment horizontal="center" vertical="center" wrapText="1"/>
    </xf>
    <xf numFmtId="0" fontId="14" fillId="6" borderId="25" xfId="3" applyFont="1" applyFill="1" applyBorder="1" applyAlignment="1">
      <alignment horizontal="center" vertical="center" wrapText="1"/>
    </xf>
    <xf numFmtId="0" fontId="15" fillId="0" borderId="30" xfId="3" applyFont="1" applyBorder="1" applyAlignment="1">
      <alignment horizontal="center" vertical="center" wrapText="1"/>
    </xf>
    <xf numFmtId="0" fontId="15" fillId="0" borderId="83" xfId="0" applyFont="1" applyBorder="1" applyAlignment="1">
      <alignment horizontal="center" vertical="center" wrapText="1"/>
    </xf>
    <xf numFmtId="0" fontId="15" fillId="0" borderId="82" xfId="0" applyFont="1" applyBorder="1" applyAlignment="1">
      <alignment horizontal="center" vertical="center" wrapText="1"/>
    </xf>
    <xf numFmtId="0" fontId="15" fillId="0" borderId="84" xfId="3" applyFont="1" applyBorder="1" applyAlignment="1">
      <alignment horizontal="center" vertical="center" wrapText="1"/>
    </xf>
    <xf numFmtId="0" fontId="28" fillId="0" borderId="46" xfId="3" applyFont="1" applyBorder="1" applyAlignment="1">
      <alignment horizontal="justify" vertical="top" wrapText="1"/>
    </xf>
    <xf numFmtId="0" fontId="28" fillId="0" borderId="32" xfId="3" applyFont="1" applyBorder="1" applyAlignment="1">
      <alignment horizontal="justify" vertical="top" wrapText="1"/>
    </xf>
    <xf numFmtId="0" fontId="28" fillId="0" borderId="141" xfId="3" applyFont="1" applyBorder="1" applyAlignment="1">
      <alignment horizontal="justify" vertical="top" wrapText="1"/>
    </xf>
    <xf numFmtId="0" fontId="47" fillId="0" borderId="83" xfId="3" applyFont="1" applyBorder="1" applyAlignment="1">
      <alignment horizontal="center" vertical="center" wrapText="1"/>
    </xf>
    <xf numFmtId="0" fontId="47" fillId="0" borderId="82" xfId="3" applyFont="1" applyBorder="1" applyAlignment="1">
      <alignment horizontal="center" vertical="center" wrapText="1"/>
    </xf>
    <xf numFmtId="0" fontId="11" fillId="14" borderId="30" xfId="0" applyFont="1" applyFill="1" applyBorder="1" applyAlignment="1">
      <alignment horizontal="center" vertical="center" wrapText="1"/>
    </xf>
    <xf numFmtId="0" fontId="11" fillId="14" borderId="85" xfId="0" applyFont="1" applyFill="1" applyBorder="1" applyAlignment="1">
      <alignment horizontal="center" vertical="center" wrapText="1"/>
    </xf>
    <xf numFmtId="0" fontId="15" fillId="0" borderId="162" xfId="3" applyFont="1" applyBorder="1" applyAlignment="1">
      <alignment horizontal="center" vertical="center" wrapText="1"/>
    </xf>
    <xf numFmtId="0" fontId="15" fillId="0" borderId="134" xfId="3" applyFont="1" applyBorder="1" applyAlignment="1">
      <alignment horizontal="center" vertical="center" wrapText="1"/>
    </xf>
    <xf numFmtId="0" fontId="15" fillId="0" borderId="135" xfId="3" applyFont="1" applyBorder="1" applyAlignment="1">
      <alignment horizontal="center" vertical="center" wrapText="1"/>
    </xf>
    <xf numFmtId="0" fontId="11" fillId="14" borderId="48" xfId="0" applyFont="1" applyFill="1" applyBorder="1" applyAlignment="1">
      <alignment horizontal="center" vertical="center" wrapText="1"/>
    </xf>
    <xf numFmtId="0" fontId="11" fillId="14" borderId="77"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27"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12" fillId="17" borderId="30" xfId="0" applyFont="1" applyFill="1" applyBorder="1" applyAlignment="1">
      <alignment horizontal="left" vertical="center" wrapText="1"/>
    </xf>
    <xf numFmtId="0" fontId="12" fillId="17" borderId="17" xfId="0" applyFont="1" applyFill="1" applyBorder="1" applyAlignment="1">
      <alignment horizontal="left" vertical="center" wrapText="1"/>
    </xf>
    <xf numFmtId="0" fontId="12" fillId="17" borderId="23" xfId="0" applyFont="1" applyFill="1" applyBorder="1" applyAlignment="1">
      <alignment horizontal="left" vertical="center" wrapText="1"/>
    </xf>
    <xf numFmtId="0" fontId="12" fillId="17" borderId="95" xfId="0" applyFont="1" applyFill="1" applyBorder="1" applyAlignment="1">
      <alignment horizontal="left" vertical="center" wrapText="1"/>
    </xf>
    <xf numFmtId="0" fontId="14" fillId="9" borderId="45" xfId="0" applyFont="1" applyFill="1" applyBorder="1" applyAlignment="1">
      <alignment horizontal="center" vertical="center" wrapText="1"/>
    </xf>
    <xf numFmtId="0" fontId="14" fillId="9" borderId="71"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72" xfId="0" applyFont="1" applyFill="1" applyBorder="1" applyAlignment="1">
      <alignment horizontal="center" vertical="center" wrapText="1"/>
    </xf>
    <xf numFmtId="0" fontId="11" fillId="0" borderId="17" xfId="0" applyFont="1" applyBorder="1" applyAlignment="1">
      <alignment horizontal="center" vertical="center" wrapText="1"/>
    </xf>
    <xf numFmtId="17" fontId="31" fillId="0" borderId="30" xfId="0" applyNumberFormat="1" applyFont="1" applyBorder="1" applyAlignment="1">
      <alignment horizontal="center" vertical="center"/>
    </xf>
    <xf numFmtId="17" fontId="31" fillId="0" borderId="83" xfId="0" applyNumberFormat="1" applyFont="1" applyBorder="1" applyAlignment="1">
      <alignment horizontal="center" vertical="center"/>
    </xf>
    <xf numFmtId="17" fontId="31" fillId="0" borderId="84" xfId="0" applyNumberFormat="1" applyFont="1" applyBorder="1" applyAlignment="1">
      <alignment horizontal="center" vertic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1" fillId="0" borderId="109" xfId="0" applyFont="1" applyBorder="1" applyAlignment="1">
      <alignment horizontal="center" vertical="center"/>
    </xf>
    <xf numFmtId="0" fontId="31" fillId="0" borderId="17" xfId="0" applyFont="1" applyBorder="1" applyAlignment="1">
      <alignment horizontal="center" vertical="center"/>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94" xfId="0" applyFont="1" applyBorder="1" applyAlignment="1">
      <alignment horizontal="center" vertical="center"/>
    </xf>
    <xf numFmtId="17" fontId="31" fillId="0" borderId="74" xfId="0" applyNumberFormat="1" applyFont="1" applyBorder="1" applyAlignment="1">
      <alignment horizontal="center" vertical="center"/>
    </xf>
    <xf numFmtId="17" fontId="31" fillId="0" borderId="87" xfId="0" applyNumberFormat="1" applyFont="1" applyBorder="1" applyAlignment="1">
      <alignment horizontal="center" vertical="center"/>
    </xf>
    <xf numFmtId="17" fontId="23" fillId="0" borderId="138" xfId="0" applyNumberFormat="1" applyFont="1" applyBorder="1" applyAlignment="1">
      <alignment horizontal="center" vertical="center"/>
    </xf>
    <xf numFmtId="17" fontId="23" fillId="0" borderId="128" xfId="0" applyNumberFormat="1" applyFont="1" applyBorder="1" applyAlignment="1">
      <alignment horizontal="center" vertical="center"/>
    </xf>
    <xf numFmtId="17" fontId="23" fillId="0" borderId="143" xfId="0" applyNumberFormat="1" applyFont="1" applyBorder="1" applyAlignment="1">
      <alignment horizontal="center" vertical="center"/>
    </xf>
    <xf numFmtId="17" fontId="23" fillId="0" borderId="129" xfId="0" applyNumberFormat="1" applyFont="1" applyBorder="1" applyAlignment="1">
      <alignment horizontal="center" vertical="center"/>
    </xf>
    <xf numFmtId="17" fontId="23" fillId="0" borderId="83" xfId="0" applyNumberFormat="1" applyFont="1" applyBorder="1" applyAlignment="1">
      <alignment horizontal="center" vertical="center"/>
    </xf>
    <xf numFmtId="0" fontId="23" fillId="0" borderId="84" xfId="0" applyFont="1" applyBorder="1" applyAlignment="1">
      <alignment horizontal="center" vertical="center"/>
    </xf>
    <xf numFmtId="0" fontId="23" fillId="0" borderId="82" xfId="0"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7" borderId="60" xfId="0" applyFont="1" applyFill="1" applyBorder="1" applyAlignment="1">
      <alignment horizontal="left" vertical="center" wrapText="1"/>
    </xf>
    <xf numFmtId="0" fontId="19" fillId="17" borderId="10" xfId="0" applyFont="1" applyFill="1" applyBorder="1" applyAlignment="1">
      <alignment horizontal="left" vertical="center" wrapText="1"/>
    </xf>
    <xf numFmtId="0" fontId="19" fillId="17"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0" fontId="18" fillId="21" borderId="115" xfId="0" applyFont="1" applyFill="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17" fontId="23" fillId="0" borderId="119" xfId="0" applyNumberFormat="1" applyFont="1" applyBorder="1" applyAlignment="1">
      <alignment horizontal="center" vertical="center"/>
    </xf>
    <xf numFmtId="0" fontId="31" fillId="0" borderId="30" xfId="0" applyFont="1" applyBorder="1" applyAlignment="1">
      <alignment horizontal="center" vertical="center"/>
    </xf>
    <xf numFmtId="0" fontId="39" fillId="21" borderId="121" xfId="0" applyFont="1" applyFill="1" applyBorder="1" applyAlignment="1">
      <alignment horizontal="justify" vertical="center" wrapText="1"/>
    </xf>
    <xf numFmtId="0" fontId="39" fillId="21" borderId="12" xfId="0" applyFont="1" applyFill="1" applyBorder="1" applyAlignment="1">
      <alignment horizontal="justify" vertical="center" wrapText="1"/>
    </xf>
    <xf numFmtId="0" fontId="39" fillId="21" borderId="122" xfId="0" applyFont="1" applyFill="1" applyBorder="1" applyAlignment="1">
      <alignment horizontal="justify" vertical="center" wrapText="1"/>
    </xf>
    <xf numFmtId="0" fontId="44" fillId="0" borderId="163"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164"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103"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70" xfId="0" applyFont="1" applyBorder="1" applyAlignment="1">
      <alignment horizontal="center" vertical="center" wrapText="1"/>
    </xf>
    <xf numFmtId="0" fontId="42" fillId="9" borderId="103" xfId="0" applyFont="1" applyFill="1" applyBorder="1" applyAlignment="1">
      <alignment horizontal="center" vertical="center"/>
    </xf>
    <xf numFmtId="0" fontId="42" fillId="9" borderId="10" xfId="0" applyFont="1" applyFill="1" applyBorder="1" applyAlignment="1">
      <alignment horizontal="center" vertical="center"/>
    </xf>
    <xf numFmtId="0" fontId="42" fillId="9" borderId="70" xfId="0" applyFont="1" applyFill="1" applyBorder="1" applyAlignment="1">
      <alignment horizontal="center" vertical="center"/>
    </xf>
    <xf numFmtId="0" fontId="44" fillId="0" borderId="103" xfId="0" applyFont="1" applyBorder="1" applyAlignment="1">
      <alignment horizontal="center" vertical="center"/>
    </xf>
    <xf numFmtId="0" fontId="44" fillId="0" borderId="10" xfId="0" applyFont="1" applyBorder="1" applyAlignment="1">
      <alignment horizontal="center" vertical="center"/>
    </xf>
    <xf numFmtId="0" fontId="44" fillId="0" borderId="70" xfId="0" applyFont="1" applyBorder="1" applyAlignment="1">
      <alignment horizontal="center" vertical="center"/>
    </xf>
    <xf numFmtId="0" fontId="44" fillId="6" borderId="103"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70" xfId="0" applyFont="1" applyFill="1" applyBorder="1" applyAlignment="1">
      <alignment horizontal="center" vertical="center" wrapText="1"/>
    </xf>
    <xf numFmtId="0" fontId="15" fillId="19" borderId="83" xfId="3" applyFont="1" applyFill="1" applyBorder="1" applyAlignment="1">
      <alignment horizontal="center" vertical="center" wrapText="1"/>
    </xf>
    <xf numFmtId="0" fontId="15" fillId="19" borderId="82" xfId="3"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5" fillId="19" borderId="84" xfId="3" applyFont="1" applyFill="1" applyBorder="1" applyAlignment="1">
      <alignment horizontal="center" vertical="center" wrapText="1"/>
    </xf>
    <xf numFmtId="0" fontId="15" fillId="6" borderId="83" xfId="3" applyFont="1" applyFill="1" applyBorder="1" applyAlignment="1">
      <alignment horizontal="center" vertical="center" wrapText="1"/>
    </xf>
    <xf numFmtId="0" fontId="15" fillId="6" borderId="82" xfId="3" applyFont="1" applyFill="1" applyBorder="1" applyAlignment="1">
      <alignment horizontal="center" vertical="center" wrapText="1"/>
    </xf>
    <xf numFmtId="4" fontId="14" fillId="0" borderId="43" xfId="3" applyNumberFormat="1" applyFont="1" applyBorder="1" applyAlignment="1">
      <alignment horizontal="center" vertical="center"/>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jpeg"/><Relationship Id="rId13" Type="http://schemas.openxmlformats.org/officeDocument/2006/relationships/image" Target="../media/image20.jpeg"/><Relationship Id="rId3" Type="http://schemas.openxmlformats.org/officeDocument/2006/relationships/image" Target="../media/image10.jpeg"/><Relationship Id="rId7" Type="http://schemas.openxmlformats.org/officeDocument/2006/relationships/image" Target="../media/image14.jpeg"/><Relationship Id="rId12" Type="http://schemas.openxmlformats.org/officeDocument/2006/relationships/image" Target="../media/image19.jpeg"/><Relationship Id="rId2" Type="http://schemas.openxmlformats.org/officeDocument/2006/relationships/image" Target="../media/image9.jpeg"/><Relationship Id="rId16" Type="http://schemas.openxmlformats.org/officeDocument/2006/relationships/image" Target="../media/image23.jpeg"/><Relationship Id="rId1" Type="http://schemas.openxmlformats.org/officeDocument/2006/relationships/image" Target="../media/image8.jpeg"/><Relationship Id="rId6" Type="http://schemas.openxmlformats.org/officeDocument/2006/relationships/image" Target="../media/image13.jpeg"/><Relationship Id="rId11" Type="http://schemas.openxmlformats.org/officeDocument/2006/relationships/image" Target="../media/image18.jpeg"/><Relationship Id="rId5" Type="http://schemas.openxmlformats.org/officeDocument/2006/relationships/image" Target="../media/image12.jpeg"/><Relationship Id="rId15" Type="http://schemas.openxmlformats.org/officeDocument/2006/relationships/image" Target="../media/image22.jpeg"/><Relationship Id="rId10" Type="http://schemas.openxmlformats.org/officeDocument/2006/relationships/image" Target="../media/image17.jpeg"/><Relationship Id="rId4" Type="http://schemas.openxmlformats.org/officeDocument/2006/relationships/image" Target="../media/image11.jpeg"/><Relationship Id="rId9" Type="http://schemas.openxmlformats.org/officeDocument/2006/relationships/image" Target="../media/image16.jpeg"/><Relationship Id="rId14" Type="http://schemas.openxmlformats.org/officeDocument/2006/relationships/image" Target="../media/image21.jpe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0</xdr:row>
      <xdr:rowOff>47623</xdr:rowOff>
    </xdr:from>
    <xdr:to>
      <xdr:col>10</xdr:col>
      <xdr:colOff>571499</xdr:colOff>
      <xdr:row>48</xdr:row>
      <xdr:rowOff>166687</xdr:rowOff>
    </xdr:to>
    <xdr:pic>
      <xdr:nvPicPr>
        <xdr:cNvPr id="6" name="Imagem 5">
          <a:extLst>
            <a:ext uri="{FF2B5EF4-FFF2-40B4-BE49-F238E27FC236}">
              <a16:creationId xmlns:a16="http://schemas.microsoft.com/office/drawing/2014/main" id="{34239C22-66A4-8EBC-9927-65ED71860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9" y="47623"/>
          <a:ext cx="6607968" cy="92630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274639</xdr:colOff>
      <xdr:row>0</xdr:row>
      <xdr:rowOff>247650</xdr:rowOff>
    </xdr:from>
    <xdr:to>
      <xdr:col>2</xdr:col>
      <xdr:colOff>297019</xdr:colOff>
      <xdr:row>2</xdr:row>
      <xdr:rowOff>209550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4639" y="247650"/>
          <a:ext cx="1003455" cy="714375"/>
        </a:xfrm>
        <a:prstGeom prst="rect">
          <a:avLst/>
        </a:prstGeom>
        <a:noFill/>
        <a:ln>
          <a:noFill/>
        </a:ln>
      </xdr:spPr>
    </xdr:pic>
    <xdr:clientData/>
  </xdr:twoCellAnchor>
  <xdr:twoCellAnchor editAs="oneCell">
    <xdr:from>
      <xdr:col>9</xdr:col>
      <xdr:colOff>733425</xdr:colOff>
      <xdr:row>0</xdr:row>
      <xdr:rowOff>200025</xdr:rowOff>
    </xdr:from>
    <xdr:to>
      <xdr:col>11</xdr:col>
      <xdr:colOff>308651</xdr:colOff>
      <xdr:row>3</xdr:row>
      <xdr:rowOff>57150</xdr:rowOff>
    </xdr:to>
    <xdr:pic>
      <xdr:nvPicPr>
        <xdr:cNvPr id="4" name="Imagem 3">
          <a:extLst>
            <a:ext uri="{FF2B5EF4-FFF2-40B4-BE49-F238E27FC236}">
              <a16:creationId xmlns:a16="http://schemas.microsoft.com/office/drawing/2014/main" id="{06596906-DF94-4988-95B6-060DAD8A13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515100" y="200025"/>
          <a:ext cx="1413551" cy="885825"/>
        </a:xfrm>
        <a:prstGeom prst="rect">
          <a:avLst/>
        </a:prstGeom>
      </xdr:spPr>
    </xdr:pic>
    <xdr:clientData/>
  </xdr:twoCellAnchor>
  <xdr:twoCellAnchor editAs="oneCell">
    <xdr:from>
      <xdr:col>1</xdr:col>
      <xdr:colOff>104775</xdr:colOff>
      <xdr:row>31</xdr:row>
      <xdr:rowOff>495300</xdr:rowOff>
    </xdr:from>
    <xdr:to>
      <xdr:col>10</xdr:col>
      <xdr:colOff>533400</xdr:colOff>
      <xdr:row>31</xdr:row>
      <xdr:rowOff>3744519</xdr:rowOff>
    </xdr:to>
    <xdr:pic>
      <xdr:nvPicPr>
        <xdr:cNvPr id="2" name="Imagem 1">
          <a:extLst>
            <a:ext uri="{FF2B5EF4-FFF2-40B4-BE49-F238E27FC236}">
              <a16:creationId xmlns:a16="http://schemas.microsoft.com/office/drawing/2014/main" id="{D0C44C34-85F2-4A1E-170D-CD3F717E8AD0}"/>
            </a:ext>
          </a:extLst>
        </xdr:cNvPr>
        <xdr:cNvPicPr>
          <a:picLocks noChangeAspect="1"/>
        </xdr:cNvPicPr>
      </xdr:nvPicPr>
      <xdr:blipFill>
        <a:blip xmlns:r="http://schemas.openxmlformats.org/officeDocument/2006/relationships" r:embed="rId3"/>
        <a:stretch>
          <a:fillRect/>
        </a:stretch>
      </xdr:blipFill>
      <xdr:spPr>
        <a:xfrm>
          <a:off x="619125" y="15973425"/>
          <a:ext cx="6791325" cy="32492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478746</xdr:colOff>
      <xdr:row>0</xdr:row>
      <xdr:rowOff>134105</xdr:rowOff>
    </xdr:from>
    <xdr:to>
      <xdr:col>1</xdr:col>
      <xdr:colOff>22551</xdr:colOff>
      <xdr:row>3</xdr:row>
      <xdr:rowOff>76501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8746" y="134105"/>
          <a:ext cx="1194805" cy="767896"/>
        </a:xfrm>
        <a:prstGeom prst="rect">
          <a:avLst/>
        </a:prstGeom>
        <a:noFill/>
        <a:ln>
          <a:noFill/>
        </a:ln>
      </xdr:spPr>
    </xdr:pic>
    <xdr:clientData/>
  </xdr:twoCellAnchor>
  <xdr:twoCellAnchor editAs="oneCell">
    <xdr:from>
      <xdr:col>8</xdr:col>
      <xdr:colOff>275167</xdr:colOff>
      <xdr:row>0</xdr:row>
      <xdr:rowOff>78318</xdr:rowOff>
    </xdr:from>
    <xdr:to>
      <xdr:col>9</xdr:col>
      <xdr:colOff>787400</xdr:colOff>
      <xdr:row>3</xdr:row>
      <xdr:rowOff>204683</xdr:rowOff>
    </xdr:to>
    <xdr:pic>
      <xdr:nvPicPr>
        <xdr:cNvPr id="6" name="Imagem 5">
          <a:extLst>
            <a:ext uri="{FF2B5EF4-FFF2-40B4-BE49-F238E27FC236}">
              <a16:creationId xmlns:a16="http://schemas.microsoft.com/office/drawing/2014/main" id="{C86E2B8B-6B89-B5FA-D132-5CDB1EBFEA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9472084" y="78318"/>
          <a:ext cx="1528233" cy="951865"/>
        </a:xfrm>
        <a:prstGeom prst="rect">
          <a:avLst/>
        </a:prstGeom>
      </xdr:spPr>
    </xdr:pic>
    <xdr:clientData/>
  </xdr:twoCellAnchor>
  <xdr:twoCellAnchor editAs="oneCell">
    <xdr:from>
      <xdr:col>1</xdr:col>
      <xdr:colOff>1428750</xdr:colOff>
      <xdr:row>782</xdr:row>
      <xdr:rowOff>351108</xdr:rowOff>
    </xdr:from>
    <xdr:to>
      <xdr:col>8</xdr:col>
      <xdr:colOff>429058</xdr:colOff>
      <xdr:row>783</xdr:row>
      <xdr:rowOff>148167</xdr:rowOff>
    </xdr:to>
    <xdr:pic>
      <xdr:nvPicPr>
        <xdr:cNvPr id="4" name="Imagem 3">
          <a:extLst>
            <a:ext uri="{FF2B5EF4-FFF2-40B4-BE49-F238E27FC236}">
              <a16:creationId xmlns:a16="http://schemas.microsoft.com/office/drawing/2014/main" id="{DBD45D58-9985-4BA0-AF54-3F977B16222C}"/>
            </a:ext>
          </a:extLst>
        </xdr:cNvPr>
        <xdr:cNvPicPr>
          <a:picLocks noChangeAspect="1"/>
        </xdr:cNvPicPr>
      </xdr:nvPicPr>
      <xdr:blipFill>
        <a:blip xmlns:r="http://schemas.openxmlformats.org/officeDocument/2006/relationships" r:embed="rId3"/>
        <a:stretch>
          <a:fillRect/>
        </a:stretch>
      </xdr:blipFill>
      <xdr:spPr>
        <a:xfrm>
          <a:off x="3079750" y="295054608"/>
          <a:ext cx="6863725" cy="4993476"/>
        </a:xfrm>
        <a:prstGeom prst="rect">
          <a:avLst/>
        </a:prstGeom>
      </xdr:spPr>
    </xdr:pic>
    <xdr:clientData/>
  </xdr:twoCellAnchor>
  <xdr:twoCellAnchor editAs="oneCell">
    <xdr:from>
      <xdr:col>1</xdr:col>
      <xdr:colOff>1174750</xdr:colOff>
      <xdr:row>783</xdr:row>
      <xdr:rowOff>1968500</xdr:rowOff>
    </xdr:from>
    <xdr:to>
      <xdr:col>8</xdr:col>
      <xdr:colOff>351290</xdr:colOff>
      <xdr:row>783</xdr:row>
      <xdr:rowOff>2987817</xdr:rowOff>
    </xdr:to>
    <xdr:pic>
      <xdr:nvPicPr>
        <xdr:cNvPr id="5" name="Imagem 4">
          <a:extLst>
            <a:ext uri="{FF2B5EF4-FFF2-40B4-BE49-F238E27FC236}">
              <a16:creationId xmlns:a16="http://schemas.microsoft.com/office/drawing/2014/main" id="{375205CF-CD65-2F08-EB1E-ECC1EA43F5F3}"/>
            </a:ext>
          </a:extLst>
        </xdr:cNvPr>
        <xdr:cNvPicPr>
          <a:picLocks noChangeAspect="1"/>
        </xdr:cNvPicPr>
      </xdr:nvPicPr>
      <xdr:blipFill>
        <a:blip xmlns:r="http://schemas.openxmlformats.org/officeDocument/2006/relationships" r:embed="rId4"/>
        <a:stretch>
          <a:fillRect/>
        </a:stretch>
      </xdr:blipFill>
      <xdr:spPr>
        <a:xfrm>
          <a:off x="2825750" y="301868417"/>
          <a:ext cx="7039957" cy="101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2486025</xdr:colOff>
      <xdr:row>0</xdr:row>
      <xdr:rowOff>57150</xdr:rowOff>
    </xdr:from>
    <xdr:to>
      <xdr:col>4</xdr:col>
      <xdr:colOff>4010025</xdr:colOff>
      <xdr:row>2</xdr:row>
      <xdr:rowOff>402590</xdr:rowOff>
    </xdr:to>
    <xdr:pic>
      <xdr:nvPicPr>
        <xdr:cNvPr id="2" name="Imagem 1">
          <a:extLst>
            <a:ext uri="{FF2B5EF4-FFF2-40B4-BE49-F238E27FC236}">
              <a16:creationId xmlns:a16="http://schemas.microsoft.com/office/drawing/2014/main" id="{81D558E9-77B1-4717-8A6A-BC3934077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829425" y="57150"/>
          <a:ext cx="1524000" cy="955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114299</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35</xdr:row>
      <xdr:rowOff>0</xdr:rowOff>
    </xdr:from>
    <xdr:to>
      <xdr:col>16</xdr:col>
      <xdr:colOff>304800</xdr:colOff>
      <xdr:row>35</xdr:row>
      <xdr:rowOff>304800</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18</xdr:row>
      <xdr:rowOff>301625</xdr:rowOff>
    </xdr:to>
    <xdr:sp macro="" textlink="">
      <xdr:nvSpPr>
        <xdr:cNvPr id="2" name="AutoShape 1">
          <a:extLst>
            <a:ext uri="{FF2B5EF4-FFF2-40B4-BE49-F238E27FC236}">
              <a16:creationId xmlns:a16="http://schemas.microsoft.com/office/drawing/2014/main" id="{F34211A4-9545-4540-FC09-45215C06A86B}"/>
            </a:ext>
          </a:extLst>
        </xdr:cNvPr>
        <xdr:cNvSpPr>
          <a:spLocks noChangeAspect="1" noChangeArrowheads="1"/>
        </xdr:cNvSpPr>
      </xdr:nvSpPr>
      <xdr:spPr bwMode="auto">
        <a:xfrm>
          <a:off x="721995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35</xdr:row>
      <xdr:rowOff>0</xdr:rowOff>
    </xdr:from>
    <xdr:ext cx="304800" cy="304800"/>
    <xdr:sp macro="" textlink="">
      <xdr:nvSpPr>
        <xdr:cNvPr id="8" name="AutoShape 3">
          <a:extLst>
            <a:ext uri="{FF2B5EF4-FFF2-40B4-BE49-F238E27FC236}">
              <a16:creationId xmlns:a16="http://schemas.microsoft.com/office/drawing/2014/main" id="{C508DD50-ED4F-47DC-9A9D-1EF2E91F3B0A}"/>
            </a:ext>
          </a:extLst>
        </xdr:cNvPr>
        <xdr:cNvSpPr>
          <a:spLocks noChangeAspect="1" noChangeArrowheads="1"/>
        </xdr:cNvSpPr>
      </xdr:nvSpPr>
      <xdr:spPr bwMode="auto">
        <a:xfrm>
          <a:off x="10039350" y="1441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3" name="AutoShape 4">
          <a:extLst>
            <a:ext uri="{FF2B5EF4-FFF2-40B4-BE49-F238E27FC236}">
              <a16:creationId xmlns:a16="http://schemas.microsoft.com/office/drawing/2014/main" id="{8CF7D17E-89F4-46B9-9544-ED35954A7716}"/>
            </a:ext>
          </a:extLst>
        </xdr:cNvPr>
        <xdr:cNvSpPr>
          <a:spLocks noChangeAspect="1" noChangeArrowheads="1"/>
        </xdr:cNvSpPr>
      </xdr:nvSpPr>
      <xdr:spPr bwMode="auto">
        <a:xfrm>
          <a:off x="9315450" y="1350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7" name="AutoShape 1">
          <a:extLst>
            <a:ext uri="{FF2B5EF4-FFF2-40B4-BE49-F238E27FC236}">
              <a16:creationId xmlns:a16="http://schemas.microsoft.com/office/drawing/2014/main" id="{01F22481-A51C-4181-88A8-9415183B0A05}"/>
            </a:ext>
          </a:extLst>
        </xdr:cNvPr>
        <xdr:cNvSpPr>
          <a:spLocks noChangeAspect="1" noChangeArrowheads="1"/>
        </xdr:cNvSpPr>
      </xdr:nvSpPr>
      <xdr:spPr bwMode="auto">
        <a:xfrm>
          <a:off x="721995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38100</xdr:colOff>
      <xdr:row>1</xdr:row>
      <xdr:rowOff>600075</xdr:rowOff>
    </xdr:from>
    <xdr:to>
      <xdr:col>6</xdr:col>
      <xdr:colOff>184989</xdr:colOff>
      <xdr:row>7</xdr:row>
      <xdr:rowOff>152400</xdr:rowOff>
    </xdr:to>
    <xdr:pic>
      <xdr:nvPicPr>
        <xdr:cNvPr id="6" name="Imagem 5">
          <a:extLst>
            <a:ext uri="{FF2B5EF4-FFF2-40B4-BE49-F238E27FC236}">
              <a16:creationId xmlns:a16="http://schemas.microsoft.com/office/drawing/2014/main" id="{3578AEDA-4774-26B3-4B0D-ACC6747403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057275"/>
          <a:ext cx="3137739" cy="2352675"/>
        </a:xfrm>
        <a:prstGeom prst="rect">
          <a:avLst/>
        </a:prstGeom>
        <a:noFill/>
        <a:ln>
          <a:noFill/>
        </a:ln>
      </xdr:spPr>
    </xdr:pic>
    <xdr:clientData/>
  </xdr:twoCellAnchor>
  <xdr:twoCellAnchor editAs="oneCell">
    <xdr:from>
      <xdr:col>6</xdr:col>
      <xdr:colOff>238124</xdr:colOff>
      <xdr:row>1</xdr:row>
      <xdr:rowOff>600075</xdr:rowOff>
    </xdr:from>
    <xdr:to>
      <xdr:col>11</xdr:col>
      <xdr:colOff>299310</xdr:colOff>
      <xdr:row>7</xdr:row>
      <xdr:rowOff>152400</xdr:rowOff>
    </xdr:to>
    <xdr:pic>
      <xdr:nvPicPr>
        <xdr:cNvPr id="12" name="Imagem 11">
          <a:extLst>
            <a:ext uri="{FF2B5EF4-FFF2-40B4-BE49-F238E27FC236}">
              <a16:creationId xmlns:a16="http://schemas.microsoft.com/office/drawing/2014/main" id="{017AA13A-F907-D49B-375C-61C1D94B41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0474" y="1057275"/>
          <a:ext cx="3137761" cy="2352675"/>
        </a:xfrm>
        <a:prstGeom prst="rect">
          <a:avLst/>
        </a:prstGeom>
        <a:noFill/>
        <a:ln>
          <a:noFill/>
        </a:ln>
      </xdr:spPr>
    </xdr:pic>
    <xdr:clientData/>
  </xdr:twoCellAnchor>
  <xdr:twoCellAnchor editAs="oneCell">
    <xdr:from>
      <xdr:col>11</xdr:col>
      <xdr:colOff>352425</xdr:colOff>
      <xdr:row>1</xdr:row>
      <xdr:rowOff>447674</xdr:rowOff>
    </xdr:from>
    <xdr:to>
      <xdr:col>16</xdr:col>
      <xdr:colOff>239507</xdr:colOff>
      <xdr:row>7</xdr:row>
      <xdr:rowOff>152400</xdr:rowOff>
    </xdr:to>
    <xdr:pic>
      <xdr:nvPicPr>
        <xdr:cNvPr id="14" name="Imagem 13">
          <a:extLst>
            <a:ext uri="{FF2B5EF4-FFF2-40B4-BE49-F238E27FC236}">
              <a16:creationId xmlns:a16="http://schemas.microsoft.com/office/drawing/2014/main" id="{5211DCFB-C065-7BAC-248E-7FEFA584DC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3314" r="13925"/>
        <a:stretch>
          <a:fillRect/>
        </a:stretch>
      </xdr:blipFill>
      <xdr:spPr bwMode="auto">
        <a:xfrm>
          <a:off x="6991350" y="904874"/>
          <a:ext cx="3373232" cy="2428876"/>
        </a:xfrm>
        <a:prstGeom prst="rect">
          <a:avLst/>
        </a:prstGeom>
        <a:noFill/>
        <a:ln>
          <a:noFill/>
        </a:ln>
      </xdr:spPr>
    </xdr:pic>
    <xdr:clientData/>
  </xdr:twoCellAnchor>
  <xdr:twoCellAnchor editAs="oneCell">
    <xdr:from>
      <xdr:col>2</xdr:col>
      <xdr:colOff>123825</xdr:colOff>
      <xdr:row>11</xdr:row>
      <xdr:rowOff>0</xdr:rowOff>
    </xdr:from>
    <xdr:to>
      <xdr:col>7</xdr:col>
      <xdr:colOff>113745</xdr:colOff>
      <xdr:row>15</xdr:row>
      <xdr:rowOff>276225</xdr:rowOff>
    </xdr:to>
    <xdr:pic>
      <xdr:nvPicPr>
        <xdr:cNvPr id="19" name="Imagem 18">
          <a:extLst>
            <a:ext uri="{FF2B5EF4-FFF2-40B4-BE49-F238E27FC236}">
              <a16:creationId xmlns:a16="http://schemas.microsoft.com/office/drawing/2014/main" id="{EE6FA9B3-93B0-4C4C-76C9-3406C13E6F3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85875" y="4600575"/>
          <a:ext cx="2999820" cy="2247900"/>
        </a:xfrm>
        <a:prstGeom prst="rect">
          <a:avLst/>
        </a:prstGeom>
        <a:noFill/>
        <a:ln>
          <a:noFill/>
        </a:ln>
      </xdr:spPr>
    </xdr:pic>
    <xdr:clientData/>
  </xdr:twoCellAnchor>
  <xdr:twoCellAnchor editAs="oneCell">
    <xdr:from>
      <xdr:col>7</xdr:col>
      <xdr:colOff>161925</xdr:colOff>
      <xdr:row>10</xdr:row>
      <xdr:rowOff>438150</xdr:rowOff>
    </xdr:from>
    <xdr:to>
      <xdr:col>13</xdr:col>
      <xdr:colOff>30995</xdr:colOff>
      <xdr:row>15</xdr:row>
      <xdr:rowOff>285750</xdr:rowOff>
    </xdr:to>
    <xdr:pic>
      <xdr:nvPicPr>
        <xdr:cNvPr id="20" name="Imagem 19">
          <a:extLst>
            <a:ext uri="{FF2B5EF4-FFF2-40B4-BE49-F238E27FC236}">
              <a16:creationId xmlns:a16="http://schemas.microsoft.com/office/drawing/2014/main" id="{7A88DC8C-FC6F-A57F-A3C6-56D3377CD09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33875" y="4581525"/>
          <a:ext cx="3526670" cy="2276475"/>
        </a:xfrm>
        <a:prstGeom prst="rect">
          <a:avLst/>
        </a:prstGeom>
        <a:noFill/>
        <a:ln>
          <a:noFill/>
        </a:ln>
      </xdr:spPr>
    </xdr:pic>
    <xdr:clientData/>
  </xdr:twoCellAnchor>
  <xdr:twoCellAnchor editAs="oneCell">
    <xdr:from>
      <xdr:col>13</xdr:col>
      <xdr:colOff>85726</xdr:colOff>
      <xdr:row>11</xdr:row>
      <xdr:rowOff>0</xdr:rowOff>
    </xdr:from>
    <xdr:to>
      <xdr:col>15</xdr:col>
      <xdr:colOff>228601</xdr:colOff>
      <xdr:row>16</xdr:row>
      <xdr:rowOff>2444</xdr:rowOff>
    </xdr:to>
    <xdr:pic>
      <xdr:nvPicPr>
        <xdr:cNvPr id="21" name="Imagem 20">
          <a:extLst>
            <a:ext uri="{FF2B5EF4-FFF2-40B4-BE49-F238E27FC236}">
              <a16:creationId xmlns:a16="http://schemas.microsoft.com/office/drawing/2014/main" id="{E4080582-6180-29F5-5C74-4489AE1A896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24583"/>
        <a:stretch>
          <a:fillRect/>
        </a:stretch>
      </xdr:blipFill>
      <xdr:spPr bwMode="auto">
        <a:xfrm>
          <a:off x="7915276" y="4600575"/>
          <a:ext cx="1714500" cy="2297969"/>
        </a:xfrm>
        <a:prstGeom prst="rect">
          <a:avLst/>
        </a:prstGeom>
        <a:noFill/>
        <a:ln>
          <a:noFill/>
        </a:ln>
      </xdr:spPr>
    </xdr:pic>
    <xdr:clientData/>
  </xdr:twoCellAnchor>
  <xdr:twoCellAnchor editAs="oneCell">
    <xdr:from>
      <xdr:col>4</xdr:col>
      <xdr:colOff>9524</xdr:colOff>
      <xdr:row>18</xdr:row>
      <xdr:rowOff>409574</xdr:rowOff>
    </xdr:from>
    <xdr:to>
      <xdr:col>7</xdr:col>
      <xdr:colOff>438149</xdr:colOff>
      <xdr:row>25</xdr:row>
      <xdr:rowOff>221941</xdr:rowOff>
    </xdr:to>
    <xdr:pic>
      <xdr:nvPicPr>
        <xdr:cNvPr id="22" name="Imagem 21" descr="Grupo de pessoas posando para foto em frente a mesa&#10;&#10;O conteúdo gerado por IA pode estar incorreto.">
          <a:extLst>
            <a:ext uri="{FF2B5EF4-FFF2-40B4-BE49-F238E27FC236}">
              <a16:creationId xmlns:a16="http://schemas.microsoft.com/office/drawing/2014/main" id="{C411F8C5-B648-52B5-F331-B2FB46ED94F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52674" y="8181974"/>
          <a:ext cx="2257425" cy="2917517"/>
        </a:xfrm>
        <a:prstGeom prst="rect">
          <a:avLst/>
        </a:prstGeom>
      </xdr:spPr>
    </xdr:pic>
    <xdr:clientData/>
  </xdr:twoCellAnchor>
  <xdr:twoCellAnchor editAs="oneCell">
    <xdr:from>
      <xdr:col>7</xdr:col>
      <xdr:colOff>495300</xdr:colOff>
      <xdr:row>19</xdr:row>
      <xdr:rowOff>19050</xdr:rowOff>
    </xdr:from>
    <xdr:to>
      <xdr:col>11</xdr:col>
      <xdr:colOff>301527</xdr:colOff>
      <xdr:row>25</xdr:row>
      <xdr:rowOff>209550</xdr:rowOff>
    </xdr:to>
    <xdr:pic>
      <xdr:nvPicPr>
        <xdr:cNvPr id="24" name="Imagem 23" descr="Texto, Carta&#10;&#10;O conteúdo gerado por IA pode estar incorreto.">
          <a:extLst>
            <a:ext uri="{FF2B5EF4-FFF2-40B4-BE49-F238E27FC236}">
              <a16:creationId xmlns:a16="http://schemas.microsoft.com/office/drawing/2014/main" id="{BF3B326A-14B7-C672-3AA7-F2EB847892B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667250" y="8201025"/>
          <a:ext cx="2273202" cy="2886075"/>
        </a:xfrm>
        <a:prstGeom prst="rect">
          <a:avLst/>
        </a:prstGeom>
      </xdr:spPr>
    </xdr:pic>
    <xdr:clientData/>
  </xdr:twoCellAnchor>
  <xdr:twoCellAnchor editAs="oneCell">
    <xdr:from>
      <xdr:col>11</xdr:col>
      <xdr:colOff>361950</xdr:colOff>
      <xdr:row>19</xdr:row>
      <xdr:rowOff>0</xdr:rowOff>
    </xdr:from>
    <xdr:to>
      <xdr:col>14</xdr:col>
      <xdr:colOff>19050</xdr:colOff>
      <xdr:row>25</xdr:row>
      <xdr:rowOff>219075</xdr:rowOff>
    </xdr:to>
    <xdr:pic>
      <xdr:nvPicPr>
        <xdr:cNvPr id="25" name="Imagem 24">
          <a:extLst>
            <a:ext uri="{FF2B5EF4-FFF2-40B4-BE49-F238E27FC236}">
              <a16:creationId xmlns:a16="http://schemas.microsoft.com/office/drawing/2014/main" id="{33675DC4-443F-D156-6DA5-0643F916AD6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000875" y="8181975"/>
          <a:ext cx="1676400" cy="2914650"/>
        </a:xfrm>
        <a:prstGeom prst="rect">
          <a:avLst/>
        </a:prstGeom>
      </xdr:spPr>
    </xdr:pic>
    <xdr:clientData/>
  </xdr:twoCellAnchor>
  <xdr:twoCellAnchor editAs="oneCell">
    <xdr:from>
      <xdr:col>0</xdr:col>
      <xdr:colOff>476250</xdr:colOff>
      <xdr:row>28</xdr:row>
      <xdr:rowOff>38100</xdr:rowOff>
    </xdr:from>
    <xdr:to>
      <xdr:col>6</xdr:col>
      <xdr:colOff>140252</xdr:colOff>
      <xdr:row>31</xdr:row>
      <xdr:rowOff>571500</xdr:rowOff>
    </xdr:to>
    <xdr:pic>
      <xdr:nvPicPr>
        <xdr:cNvPr id="26" name="Imagem 25">
          <a:extLst>
            <a:ext uri="{FF2B5EF4-FFF2-40B4-BE49-F238E27FC236}">
              <a16:creationId xmlns:a16="http://schemas.microsoft.com/office/drawing/2014/main" id="{47885E3D-33B4-654C-CEFF-8290718586D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6250" y="12344400"/>
          <a:ext cx="3226352" cy="2152650"/>
        </a:xfrm>
        <a:prstGeom prst="rect">
          <a:avLst/>
        </a:prstGeom>
        <a:noFill/>
        <a:ln>
          <a:noFill/>
        </a:ln>
      </xdr:spPr>
    </xdr:pic>
    <xdr:clientData/>
  </xdr:twoCellAnchor>
  <xdr:twoCellAnchor editAs="oneCell">
    <xdr:from>
      <xdr:col>6</xdr:col>
      <xdr:colOff>209549</xdr:colOff>
      <xdr:row>28</xdr:row>
      <xdr:rowOff>47624</xdr:rowOff>
    </xdr:from>
    <xdr:to>
      <xdr:col>11</xdr:col>
      <xdr:colOff>342443</xdr:colOff>
      <xdr:row>31</xdr:row>
      <xdr:rowOff>571499</xdr:rowOff>
    </xdr:to>
    <xdr:pic>
      <xdr:nvPicPr>
        <xdr:cNvPr id="27" name="Imagem 26">
          <a:extLst>
            <a:ext uri="{FF2B5EF4-FFF2-40B4-BE49-F238E27FC236}">
              <a16:creationId xmlns:a16="http://schemas.microsoft.com/office/drawing/2014/main" id="{99BD29C0-B47E-C979-5CA7-4D705E1DB67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771899" y="12353924"/>
          <a:ext cx="3209469" cy="2143125"/>
        </a:xfrm>
        <a:prstGeom prst="rect">
          <a:avLst/>
        </a:prstGeom>
        <a:noFill/>
        <a:ln>
          <a:noFill/>
        </a:ln>
      </xdr:spPr>
    </xdr:pic>
    <xdr:clientData/>
  </xdr:twoCellAnchor>
  <xdr:twoCellAnchor editAs="oneCell">
    <xdr:from>
      <xdr:col>11</xdr:col>
      <xdr:colOff>400050</xdr:colOff>
      <xdr:row>28</xdr:row>
      <xdr:rowOff>47625</xdr:rowOff>
    </xdr:from>
    <xdr:to>
      <xdr:col>16</xdr:col>
      <xdr:colOff>140304</xdr:colOff>
      <xdr:row>31</xdr:row>
      <xdr:rowOff>581025</xdr:rowOff>
    </xdr:to>
    <xdr:pic>
      <xdr:nvPicPr>
        <xdr:cNvPr id="30" name="Imagem 29">
          <a:extLst>
            <a:ext uri="{FF2B5EF4-FFF2-40B4-BE49-F238E27FC236}">
              <a16:creationId xmlns:a16="http://schemas.microsoft.com/office/drawing/2014/main" id="{8EF00A79-EAE5-F540-A938-1B3C0452727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038975" y="12353925"/>
          <a:ext cx="3226404" cy="2152650"/>
        </a:xfrm>
        <a:prstGeom prst="rect">
          <a:avLst/>
        </a:prstGeom>
        <a:noFill/>
        <a:ln>
          <a:noFill/>
        </a:ln>
      </xdr:spPr>
    </xdr:pic>
    <xdr:clientData/>
  </xdr:twoCellAnchor>
  <xdr:twoCellAnchor editAs="oneCell">
    <xdr:from>
      <xdr:col>5</xdr:col>
      <xdr:colOff>142875</xdr:colOff>
      <xdr:row>36</xdr:row>
      <xdr:rowOff>38100</xdr:rowOff>
    </xdr:from>
    <xdr:to>
      <xdr:col>8</xdr:col>
      <xdr:colOff>590550</xdr:colOff>
      <xdr:row>48</xdr:row>
      <xdr:rowOff>208103</xdr:rowOff>
    </xdr:to>
    <xdr:pic>
      <xdr:nvPicPr>
        <xdr:cNvPr id="32" name="Imagem 31">
          <a:extLst>
            <a:ext uri="{FF2B5EF4-FFF2-40B4-BE49-F238E27FC236}">
              <a16:creationId xmlns:a16="http://schemas.microsoft.com/office/drawing/2014/main" id="{6D739CCC-8780-3C7C-06FE-029276DD46B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t="12860" r="9723"/>
        <a:stretch>
          <a:fillRect/>
        </a:stretch>
      </xdr:blipFill>
      <xdr:spPr bwMode="auto">
        <a:xfrm>
          <a:off x="3095625" y="16830675"/>
          <a:ext cx="2305050" cy="2960828"/>
        </a:xfrm>
        <a:prstGeom prst="rect">
          <a:avLst/>
        </a:prstGeom>
        <a:noFill/>
        <a:ln>
          <a:noFill/>
        </a:ln>
      </xdr:spPr>
    </xdr:pic>
    <xdr:clientData/>
  </xdr:twoCellAnchor>
  <xdr:twoCellAnchor editAs="oneCell">
    <xdr:from>
      <xdr:col>9</xdr:col>
      <xdr:colOff>47625</xdr:colOff>
      <xdr:row>36</xdr:row>
      <xdr:rowOff>57150</xdr:rowOff>
    </xdr:from>
    <xdr:to>
      <xdr:col>13</xdr:col>
      <xdr:colOff>208228</xdr:colOff>
      <xdr:row>48</xdr:row>
      <xdr:rowOff>238125</xdr:rowOff>
    </xdr:to>
    <xdr:pic>
      <xdr:nvPicPr>
        <xdr:cNvPr id="33" name="Imagem 32">
          <a:extLst>
            <a:ext uri="{FF2B5EF4-FFF2-40B4-BE49-F238E27FC236}">
              <a16:creationId xmlns:a16="http://schemas.microsoft.com/office/drawing/2014/main" id="{C5714467-0C34-E1B3-96E6-64F9E7F4A0C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1400" r="9761"/>
        <a:stretch>
          <a:fillRect/>
        </a:stretch>
      </xdr:blipFill>
      <xdr:spPr bwMode="auto">
        <a:xfrm>
          <a:off x="5467350" y="16849725"/>
          <a:ext cx="2570428" cy="2971800"/>
        </a:xfrm>
        <a:prstGeom prst="rect">
          <a:avLst/>
        </a:prstGeom>
        <a:noFill/>
        <a:ln>
          <a:noFill/>
        </a:ln>
      </xdr:spPr>
    </xdr:pic>
    <xdr:clientData/>
  </xdr:twoCellAnchor>
  <xdr:twoCellAnchor editAs="oneCell">
    <xdr:from>
      <xdr:col>5</xdr:col>
      <xdr:colOff>314325</xdr:colOff>
      <xdr:row>51</xdr:row>
      <xdr:rowOff>9524</xdr:rowOff>
    </xdr:from>
    <xdr:to>
      <xdr:col>9</xdr:col>
      <xdr:colOff>78009</xdr:colOff>
      <xdr:row>64</xdr:row>
      <xdr:rowOff>76199</xdr:rowOff>
    </xdr:to>
    <xdr:pic>
      <xdr:nvPicPr>
        <xdr:cNvPr id="34" name="Imagem 33">
          <a:extLst>
            <a:ext uri="{FF2B5EF4-FFF2-40B4-BE49-F238E27FC236}">
              <a16:creationId xmlns:a16="http://schemas.microsoft.com/office/drawing/2014/main" id="{FEA011BE-7259-C61B-0630-1A6183EC7C9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267075" y="21002624"/>
          <a:ext cx="2230659" cy="2733675"/>
        </a:xfrm>
        <a:prstGeom prst="rect">
          <a:avLst/>
        </a:prstGeom>
        <a:noFill/>
        <a:ln>
          <a:noFill/>
        </a:ln>
      </xdr:spPr>
    </xdr:pic>
    <xdr:clientData/>
  </xdr:twoCellAnchor>
  <xdr:twoCellAnchor editAs="oneCell">
    <xdr:from>
      <xdr:col>9</xdr:col>
      <xdr:colOff>152400</xdr:colOff>
      <xdr:row>51</xdr:row>
      <xdr:rowOff>19049</xdr:rowOff>
    </xdr:from>
    <xdr:to>
      <xdr:col>13</xdr:col>
      <xdr:colOff>141811</xdr:colOff>
      <xdr:row>64</xdr:row>
      <xdr:rowOff>85724</xdr:rowOff>
    </xdr:to>
    <xdr:pic>
      <xdr:nvPicPr>
        <xdr:cNvPr id="35" name="Imagem 34">
          <a:extLst>
            <a:ext uri="{FF2B5EF4-FFF2-40B4-BE49-F238E27FC236}">
              <a16:creationId xmlns:a16="http://schemas.microsoft.com/office/drawing/2014/main" id="{0C1C948A-8BA3-0E7E-1F67-54B2E3F9CC6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572125" y="21012149"/>
          <a:ext cx="2399236" cy="2733675"/>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8"/>
  <sheetViews>
    <sheetView view="pageBreakPreview" topLeftCell="A4" zoomScale="80" zoomScaleNormal="80" zoomScaleSheetLayoutView="80" zoomScalePageLayoutView="60" workbookViewId="0">
      <selection activeCell="T28" sqref="T28"/>
    </sheetView>
  </sheetViews>
  <sheetFormatPr defaultRowHeight="15" x14ac:dyDescent="0.25"/>
  <cols>
    <col min="11" max="11" width="9" customWidth="1"/>
    <col min="14" max="14" width="7.85546875" customWidth="1"/>
  </cols>
  <sheetData>
    <row r="49" spans="13:13" x14ac:dyDescent="0.25">
      <c r="M49" s="143"/>
    </row>
    <row r="60" spans="13:13" ht="33.75" customHeight="1" x14ac:dyDescent="0.25"/>
    <row r="133" spans="1:5" ht="15.75" customHeight="1" thickBot="1" x14ac:dyDescent="0.3"/>
    <row r="134" spans="1:5" ht="30" customHeight="1" thickTop="1" x14ac:dyDescent="0.25">
      <c r="A134" s="377"/>
      <c r="B134" s="377"/>
      <c r="C134" s="377"/>
      <c r="D134" s="377"/>
      <c r="E134" s="377"/>
    </row>
    <row r="207" spans="1:5" ht="18" customHeight="1" thickBot="1" x14ac:dyDescent="0.3">
      <c r="A207" s="375"/>
      <c r="B207" s="375"/>
      <c r="C207" s="375"/>
      <c r="D207" s="375"/>
      <c r="E207" s="375"/>
    </row>
    <row r="208" spans="1:5" ht="15.75" thickTop="1" x14ac:dyDescent="0.25"/>
    <row r="295" spans="1:1" x14ac:dyDescent="0.25">
      <c r="A295" s="323"/>
    </row>
    <row r="296" spans="1:1" x14ac:dyDescent="0.25">
      <c r="A296" s="323"/>
    </row>
    <row r="297" spans="1:1" x14ac:dyDescent="0.25">
      <c r="A297" s="323"/>
    </row>
    <row r="298" spans="1:1" x14ac:dyDescent="0.25">
      <c r="A298" s="323"/>
    </row>
    <row r="299" spans="1:1" x14ac:dyDescent="0.25">
      <c r="A299" s="323"/>
    </row>
    <row r="300" spans="1:1" x14ac:dyDescent="0.25">
      <c r="A300" s="323"/>
    </row>
    <row r="301" spans="1:1" x14ac:dyDescent="0.25">
      <c r="A301" s="323"/>
    </row>
    <row r="319" spans="2:10" ht="51.75" customHeight="1" x14ac:dyDescent="0.25">
      <c r="B319" s="330"/>
      <c r="C319" s="330"/>
      <c r="D319" s="330"/>
      <c r="E319" s="330"/>
      <c r="F319" s="330"/>
      <c r="G319" s="330"/>
      <c r="H319" s="330"/>
      <c r="I319" s="330"/>
      <c r="J319" s="330"/>
    </row>
    <row r="320" spans="2:10" x14ac:dyDescent="0.25">
      <c r="B320" s="335"/>
      <c r="C320" s="335"/>
      <c r="D320" s="335"/>
      <c r="E320" s="335"/>
      <c r="F320" s="335"/>
      <c r="G320" s="335"/>
      <c r="H320" s="335"/>
      <c r="I320" s="335"/>
      <c r="J320" s="335"/>
    </row>
    <row r="507" spans="1:10" ht="354.75" customHeight="1" x14ac:dyDescent="0.25">
      <c r="A507" s="120"/>
      <c r="B507" s="120"/>
      <c r="C507" s="120"/>
      <c r="D507" s="120"/>
      <c r="E507" s="120"/>
      <c r="F507" s="120"/>
      <c r="G507" s="120"/>
      <c r="H507" s="120"/>
      <c r="I507" s="120"/>
      <c r="J507" s="120"/>
    </row>
    <row r="508" spans="1:10" ht="42.75" customHeight="1" x14ac:dyDescent="0.25"/>
    <row r="511" spans="1:10" ht="30" customHeight="1" x14ac:dyDescent="0.25"/>
    <row r="512" spans="1:10" ht="29.25" customHeight="1" x14ac:dyDescent="0.25"/>
    <row r="514" ht="62.25" customHeight="1" x14ac:dyDescent="0.25"/>
    <row r="516" ht="61.5" customHeight="1" x14ac:dyDescent="0.25"/>
    <row r="517" ht="77.25" customHeight="1" x14ac:dyDescent="0.25"/>
    <row r="518"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3394-464C-4AE2-9D83-0B3F75AE99A0}">
  <dimension ref="B3:E51"/>
  <sheetViews>
    <sheetView topLeftCell="A33" workbookViewId="0">
      <selection activeCell="I53" sqref="I53"/>
    </sheetView>
  </sheetViews>
  <sheetFormatPr defaultRowHeight="15" x14ac:dyDescent="0.25"/>
  <cols>
    <col min="2" max="2" width="33.85546875" customWidth="1"/>
    <col min="7" max="7" width="31.85546875" customWidth="1"/>
  </cols>
  <sheetData>
    <row r="3" spans="2:2" ht="16.5" thickBot="1" x14ac:dyDescent="0.3">
      <c r="B3" s="206" t="s">
        <v>53</v>
      </c>
    </row>
    <row r="4" spans="2:2" ht="15.75" customHeight="1" thickTop="1" x14ac:dyDescent="0.25">
      <c r="B4" s="57" t="s">
        <v>171</v>
      </c>
    </row>
    <row r="5" spans="2:2" x14ac:dyDescent="0.25">
      <c r="B5" s="56" t="s">
        <v>121</v>
      </c>
    </row>
    <row r="6" spans="2:2" ht="15" customHeight="1" x14ac:dyDescent="0.25">
      <c r="B6" s="113" t="s">
        <v>130</v>
      </c>
    </row>
    <row r="7" spans="2:2" ht="15" customHeight="1" x14ac:dyDescent="0.25">
      <c r="B7" s="115" t="s">
        <v>219</v>
      </c>
    </row>
    <row r="8" spans="2:2" ht="15" customHeight="1" x14ac:dyDescent="0.25">
      <c r="B8" s="56" t="s">
        <v>96</v>
      </c>
    </row>
    <row r="9" spans="2:2" x14ac:dyDescent="0.25">
      <c r="B9" s="113" t="s">
        <v>201</v>
      </c>
    </row>
    <row r="10" spans="2:2" ht="15" customHeight="1" x14ac:dyDescent="0.25">
      <c r="B10" s="113" t="s">
        <v>182</v>
      </c>
    </row>
    <row r="11" spans="2:2" x14ac:dyDescent="0.25">
      <c r="B11" s="56" t="s">
        <v>147</v>
      </c>
    </row>
    <row r="12" spans="2:2" x14ac:dyDescent="0.25">
      <c r="B12" s="56" t="s">
        <v>104</v>
      </c>
    </row>
    <row r="13" spans="2:2" ht="15" customHeight="1" x14ac:dyDescent="0.25">
      <c r="B13" s="113" t="s">
        <v>61</v>
      </c>
    </row>
    <row r="14" spans="2:2" ht="15.75" customHeight="1" x14ac:dyDescent="0.25">
      <c r="B14" s="113" t="s">
        <v>70</v>
      </c>
    </row>
    <row r="15" spans="2:2" x14ac:dyDescent="0.25">
      <c r="B15" s="57" t="s">
        <v>210</v>
      </c>
    </row>
    <row r="16" spans="2:2" ht="15" customHeight="1" x14ac:dyDescent="0.25">
      <c r="B16" s="114" t="s">
        <v>84</v>
      </c>
    </row>
    <row r="17" spans="2:2" x14ac:dyDescent="0.25">
      <c r="B17" s="56" t="s">
        <v>108</v>
      </c>
    </row>
    <row r="18" spans="2:2" x14ac:dyDescent="0.25">
      <c r="B18" s="115" t="s">
        <v>251</v>
      </c>
    </row>
    <row r="19" spans="2:2" ht="15" customHeight="1" x14ac:dyDescent="0.25">
      <c r="B19" s="113" t="s">
        <v>199</v>
      </c>
    </row>
    <row r="20" spans="2:2" x14ac:dyDescent="0.25">
      <c r="B20" s="56" t="s">
        <v>144</v>
      </c>
    </row>
    <row r="21" spans="2:2" x14ac:dyDescent="0.25">
      <c r="B21" s="57" t="s">
        <v>276</v>
      </c>
    </row>
    <row r="22" spans="2:2" ht="17.25" customHeight="1" x14ac:dyDescent="0.25">
      <c r="B22" s="80" t="s">
        <v>294</v>
      </c>
    </row>
    <row r="23" spans="2:2" x14ac:dyDescent="0.25">
      <c r="B23" s="57" t="s">
        <v>217</v>
      </c>
    </row>
    <row r="24" spans="2:2" x14ac:dyDescent="0.25">
      <c r="B24" s="56" t="s">
        <v>192</v>
      </c>
    </row>
    <row r="25" spans="2:2" ht="15" customHeight="1" x14ac:dyDescent="0.25">
      <c r="B25" s="115" t="s">
        <v>285</v>
      </c>
    </row>
    <row r="26" spans="2:2" x14ac:dyDescent="0.25">
      <c r="B26" s="56" t="s">
        <v>117</v>
      </c>
    </row>
    <row r="27" spans="2:2" ht="15" customHeight="1" x14ac:dyDescent="0.25">
      <c r="B27" s="115" t="s">
        <v>316</v>
      </c>
    </row>
    <row r="28" spans="2:2" x14ac:dyDescent="0.25">
      <c r="B28" s="115" t="s">
        <v>291</v>
      </c>
    </row>
    <row r="29" spans="2:2" x14ac:dyDescent="0.25">
      <c r="B29" s="56" t="s">
        <v>194</v>
      </c>
    </row>
    <row r="30" spans="2:2" ht="15" customHeight="1" x14ac:dyDescent="0.25">
      <c r="B30" s="56" t="s">
        <v>205</v>
      </c>
    </row>
    <row r="31" spans="2:2" x14ac:dyDescent="0.25">
      <c r="B31" s="115" t="s">
        <v>241</v>
      </c>
    </row>
    <row r="32" spans="2:2" ht="15" customHeight="1" x14ac:dyDescent="0.25">
      <c r="B32" s="113" t="s">
        <v>203</v>
      </c>
    </row>
    <row r="33" spans="2:5" ht="15" customHeight="1" x14ac:dyDescent="0.25">
      <c r="B33" s="57" t="s">
        <v>248</v>
      </c>
    </row>
    <row r="34" spans="2:5" x14ac:dyDescent="0.25">
      <c r="B34" s="56" t="s">
        <v>123</v>
      </c>
    </row>
    <row r="35" spans="2:5" x14ac:dyDescent="0.25">
      <c r="B35" s="56" t="s">
        <v>158</v>
      </c>
      <c r="D35" s="84">
        <v>32</v>
      </c>
      <c r="E35" s="84" t="s">
        <v>975</v>
      </c>
    </row>
    <row r="39" spans="2:5" ht="15.75" x14ac:dyDescent="0.25">
      <c r="B39" s="236" t="s">
        <v>346</v>
      </c>
    </row>
    <row r="40" spans="2:5" ht="15" customHeight="1" x14ac:dyDescent="0.25">
      <c r="B40" s="470" t="s">
        <v>348</v>
      </c>
    </row>
    <row r="41" spans="2:5" ht="15.75" customHeight="1" x14ac:dyDescent="0.25">
      <c r="B41" s="137" t="s">
        <v>362</v>
      </c>
    </row>
    <row r="42" spans="2:5" ht="15" customHeight="1" x14ac:dyDescent="0.25">
      <c r="B42" s="137" t="s">
        <v>369</v>
      </c>
    </row>
    <row r="43" spans="2:5" ht="15" customHeight="1" x14ac:dyDescent="0.25">
      <c r="B43" s="137" t="s">
        <v>422</v>
      </c>
    </row>
    <row r="44" spans="2:5" ht="15" customHeight="1" x14ac:dyDescent="0.25">
      <c r="B44" s="471" t="s">
        <v>431</v>
      </c>
    </row>
    <row r="45" spans="2:5" x14ac:dyDescent="0.25">
      <c r="B45" s="141" t="s">
        <v>441</v>
      </c>
    </row>
    <row r="46" spans="2:5" ht="15" customHeight="1" x14ac:dyDescent="0.25">
      <c r="B46" s="139" t="s">
        <v>438</v>
      </c>
    </row>
    <row r="47" spans="2:5" ht="15.75" customHeight="1" x14ac:dyDescent="0.25">
      <c r="B47" s="137" t="s">
        <v>447</v>
      </c>
    </row>
    <row r="48" spans="2:5" x14ac:dyDescent="0.25">
      <c r="B48" s="139" t="s">
        <v>456</v>
      </c>
    </row>
    <row r="49" spans="2:5" ht="15.75" customHeight="1" x14ac:dyDescent="0.25">
      <c r="B49" s="472" t="s">
        <v>467</v>
      </c>
    </row>
    <row r="50" spans="2:5" ht="15" customHeight="1" x14ac:dyDescent="0.25">
      <c r="B50" s="473" t="s">
        <v>477</v>
      </c>
    </row>
    <row r="51" spans="2:5" x14ac:dyDescent="0.25">
      <c r="B51" s="473" t="s">
        <v>950</v>
      </c>
      <c r="D51" s="84">
        <v>12</v>
      </c>
      <c r="E51" s="84" t="s">
        <v>1082</v>
      </c>
    </row>
  </sheetData>
  <sortState xmlns:xlrd2="http://schemas.microsoft.com/office/spreadsheetml/2017/richdata2" ref="B4:B35">
    <sortCondition ref="B4:B35"/>
  </sortState>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38C8-0EA9-4925-8156-CB8892BAEB67}">
  <dimension ref="A3:C59"/>
  <sheetViews>
    <sheetView workbookViewId="0">
      <selection activeCell="F49" sqref="F49"/>
    </sheetView>
  </sheetViews>
  <sheetFormatPr defaultRowHeight="15" x14ac:dyDescent="0.25"/>
  <cols>
    <col min="1" max="1" width="35.42578125" style="466" customWidth="1"/>
    <col min="3" max="3" width="11.5703125" customWidth="1"/>
    <col min="5" max="5" width="24.140625" customWidth="1"/>
  </cols>
  <sheetData>
    <row r="3" spans="1:1" ht="16.5" thickBot="1" x14ac:dyDescent="0.3">
      <c r="A3" s="206" t="s">
        <v>53</v>
      </c>
    </row>
    <row r="4" spans="1:1" ht="15.75" thickTop="1" x14ac:dyDescent="0.25">
      <c r="A4" s="56" t="s">
        <v>61</v>
      </c>
    </row>
    <row r="5" spans="1:1" x14ac:dyDescent="0.25">
      <c r="A5" s="56" t="s">
        <v>70</v>
      </c>
    </row>
    <row r="6" spans="1:1" x14ac:dyDescent="0.25">
      <c r="A6" s="56" t="s">
        <v>1018</v>
      </c>
    </row>
    <row r="7" spans="1:1" x14ac:dyDescent="0.25">
      <c r="A7" s="397" t="s">
        <v>1043</v>
      </c>
    </row>
    <row r="8" spans="1:1" x14ac:dyDescent="0.25">
      <c r="A8" s="113" t="s">
        <v>84</v>
      </c>
    </row>
    <row r="9" spans="1:1" x14ac:dyDescent="0.25">
      <c r="A9" s="113" t="s">
        <v>96</v>
      </c>
    </row>
    <row r="10" spans="1:1" x14ac:dyDescent="0.25">
      <c r="A10" s="56" t="s">
        <v>104</v>
      </c>
    </row>
    <row r="11" spans="1:1" x14ac:dyDescent="0.25">
      <c r="A11" s="113" t="s">
        <v>108</v>
      </c>
    </row>
    <row r="12" spans="1:1" x14ac:dyDescent="0.25">
      <c r="A12" s="113" t="s">
        <v>117</v>
      </c>
    </row>
    <row r="13" spans="1:1" x14ac:dyDescent="0.25">
      <c r="A13" s="56" t="s">
        <v>121</v>
      </c>
    </row>
    <row r="14" spans="1:1" x14ac:dyDescent="0.25">
      <c r="A14" s="56" t="s">
        <v>123</v>
      </c>
    </row>
    <row r="15" spans="1:1" x14ac:dyDescent="0.25">
      <c r="A15" s="113" t="s">
        <v>130</v>
      </c>
    </row>
    <row r="16" spans="1:1" x14ac:dyDescent="0.25">
      <c r="A16" s="113" t="s">
        <v>144</v>
      </c>
    </row>
    <row r="17" spans="1:1" x14ac:dyDescent="0.25">
      <c r="A17" s="56" t="s">
        <v>147</v>
      </c>
    </row>
    <row r="18" spans="1:1" x14ac:dyDescent="0.25">
      <c r="A18" s="113" t="s">
        <v>158</v>
      </c>
    </row>
    <row r="19" spans="1:1" x14ac:dyDescent="0.25">
      <c r="A19" s="57" t="s">
        <v>171</v>
      </c>
    </row>
    <row r="20" spans="1:1" x14ac:dyDescent="0.25">
      <c r="A20" s="113" t="s">
        <v>182</v>
      </c>
    </row>
    <row r="21" spans="1:1" x14ac:dyDescent="0.25">
      <c r="A21" s="114" t="s">
        <v>1218</v>
      </c>
    </row>
    <row r="22" spans="1:1" x14ac:dyDescent="0.25">
      <c r="A22" s="113" t="s">
        <v>192</v>
      </c>
    </row>
    <row r="23" spans="1:1" x14ac:dyDescent="0.25">
      <c r="A23" s="56" t="s">
        <v>194</v>
      </c>
    </row>
    <row r="24" spans="1:1" x14ac:dyDescent="0.25">
      <c r="A24" s="56" t="s">
        <v>199</v>
      </c>
    </row>
    <row r="25" spans="1:1" x14ac:dyDescent="0.25">
      <c r="A25" s="79" t="s">
        <v>201</v>
      </c>
    </row>
    <row r="26" spans="1:1" x14ac:dyDescent="0.25">
      <c r="A26" s="56" t="s">
        <v>203</v>
      </c>
    </row>
    <row r="27" spans="1:1" x14ac:dyDescent="0.25">
      <c r="A27" s="56" t="s">
        <v>205</v>
      </c>
    </row>
    <row r="28" spans="1:1" x14ac:dyDescent="0.25">
      <c r="A28" s="115" t="s">
        <v>210</v>
      </c>
    </row>
    <row r="29" spans="1:1" x14ac:dyDescent="0.25">
      <c r="A29" s="57" t="s">
        <v>217</v>
      </c>
    </row>
    <row r="30" spans="1:1" x14ac:dyDescent="0.25">
      <c r="A30" s="115" t="s">
        <v>219</v>
      </c>
    </row>
    <row r="31" spans="1:1" x14ac:dyDescent="0.25">
      <c r="A31" s="80" t="s">
        <v>1089</v>
      </c>
    </row>
    <row r="32" spans="1:1" x14ac:dyDescent="0.25">
      <c r="A32" s="57" t="s">
        <v>230</v>
      </c>
    </row>
    <row r="33" spans="1:3" x14ac:dyDescent="0.25">
      <c r="A33" s="139" t="s">
        <v>241</v>
      </c>
    </row>
    <row r="34" spans="1:3" x14ac:dyDescent="0.25">
      <c r="A34" s="57" t="s">
        <v>248</v>
      </c>
    </row>
    <row r="35" spans="1:3" x14ac:dyDescent="0.25">
      <c r="A35" s="57" t="s">
        <v>251</v>
      </c>
    </row>
    <row r="36" spans="1:3" x14ac:dyDescent="0.25">
      <c r="A36" s="57" t="s">
        <v>270</v>
      </c>
    </row>
    <row r="37" spans="1:3" x14ac:dyDescent="0.25">
      <c r="A37" s="115" t="s">
        <v>285</v>
      </c>
    </row>
    <row r="38" spans="1:3" x14ac:dyDescent="0.25">
      <c r="A38" s="57" t="s">
        <v>291</v>
      </c>
    </row>
    <row r="39" spans="1:3" ht="19.5" customHeight="1" x14ac:dyDescent="0.25">
      <c r="A39" s="57" t="s">
        <v>294</v>
      </c>
    </row>
    <row r="40" spans="1:3" x14ac:dyDescent="0.25">
      <c r="A40" s="80" t="s">
        <v>312</v>
      </c>
    </row>
    <row r="41" spans="1:3" x14ac:dyDescent="0.25">
      <c r="A41" s="57" t="s">
        <v>1173</v>
      </c>
    </row>
    <row r="42" spans="1:3" x14ac:dyDescent="0.25">
      <c r="A42" s="57" t="s">
        <v>1202</v>
      </c>
      <c r="C42" s="84" t="s">
        <v>1226</v>
      </c>
    </row>
    <row r="46" spans="1:3" ht="15" customHeight="1" x14ac:dyDescent="0.25">
      <c r="A46" s="236" t="s">
        <v>346</v>
      </c>
    </row>
    <row r="47" spans="1:3" x14ac:dyDescent="0.25">
      <c r="A47" s="340" t="s">
        <v>348</v>
      </c>
    </row>
    <row r="48" spans="1:3" ht="15" customHeight="1" x14ac:dyDescent="0.25">
      <c r="A48" s="340" t="s">
        <v>362</v>
      </c>
    </row>
    <row r="49" spans="1:3" x14ac:dyDescent="0.25">
      <c r="A49" s="340" t="s">
        <v>369</v>
      </c>
    </row>
    <row r="50" spans="1:3" ht="15" customHeight="1" x14ac:dyDescent="0.25">
      <c r="A50" s="340" t="s">
        <v>418</v>
      </c>
    </row>
    <row r="51" spans="1:3" ht="15" customHeight="1" x14ac:dyDescent="0.25">
      <c r="A51" s="340" t="s">
        <v>422</v>
      </c>
    </row>
    <row r="52" spans="1:3" x14ac:dyDescent="0.25">
      <c r="A52" s="340" t="s">
        <v>427</v>
      </c>
    </row>
    <row r="53" spans="1:3" ht="15" customHeight="1" x14ac:dyDescent="0.25">
      <c r="A53" s="340" t="s">
        <v>441</v>
      </c>
    </row>
    <row r="54" spans="1:3" x14ac:dyDescent="0.25">
      <c r="A54" s="341" t="s">
        <v>438</v>
      </c>
    </row>
    <row r="55" spans="1:3" ht="15" customHeight="1" x14ac:dyDescent="0.25">
      <c r="A55" s="340" t="s">
        <v>447</v>
      </c>
    </row>
    <row r="56" spans="1:3" x14ac:dyDescent="0.25">
      <c r="A56" s="340" t="s">
        <v>768</v>
      </c>
    </row>
    <row r="57" spans="1:3" x14ac:dyDescent="0.25">
      <c r="A57" s="341" t="s">
        <v>456</v>
      </c>
    </row>
    <row r="58" spans="1:3" ht="15" customHeight="1" x14ac:dyDescent="0.25">
      <c r="A58" s="342" t="s">
        <v>467</v>
      </c>
    </row>
    <row r="59" spans="1:3" x14ac:dyDescent="0.25">
      <c r="A59" s="340" t="s">
        <v>477</v>
      </c>
      <c r="C59" s="84" t="s">
        <v>1227</v>
      </c>
    </row>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0715-606B-4220-A933-924314298462}">
  <dimension ref="A3:C54"/>
  <sheetViews>
    <sheetView topLeftCell="A37" workbookViewId="0">
      <selection activeCell="F52" sqref="F52"/>
    </sheetView>
  </sheetViews>
  <sheetFormatPr defaultRowHeight="15" x14ac:dyDescent="0.25"/>
  <cols>
    <col min="1" max="1" width="31.28515625" style="190" customWidth="1"/>
    <col min="7" max="7" width="22.42578125" customWidth="1"/>
  </cols>
  <sheetData>
    <row r="3" spans="1:1" ht="16.5" thickBot="1" x14ac:dyDescent="0.3">
      <c r="A3" s="456" t="s">
        <v>53</v>
      </c>
    </row>
    <row r="4" spans="1:1" ht="15.75" customHeight="1" thickTop="1" x14ac:dyDescent="0.25">
      <c r="A4" s="81" t="s">
        <v>61</v>
      </c>
    </row>
    <row r="5" spans="1:1" ht="15" customHeight="1" x14ac:dyDescent="0.25">
      <c r="A5" s="81" t="s">
        <v>70</v>
      </c>
    </row>
    <row r="6" spans="1:1" ht="15.75" customHeight="1" x14ac:dyDescent="0.25">
      <c r="A6" s="85" t="s">
        <v>84</v>
      </c>
    </row>
    <row r="7" spans="1:1" ht="15" customHeight="1" x14ac:dyDescent="0.25">
      <c r="A7" s="85" t="s">
        <v>96</v>
      </c>
    </row>
    <row r="8" spans="1:1" ht="15.75" customHeight="1" x14ac:dyDescent="0.25">
      <c r="A8" s="81" t="s">
        <v>104</v>
      </c>
    </row>
    <row r="9" spans="1:1" x14ac:dyDescent="0.25">
      <c r="A9" s="85" t="s">
        <v>108</v>
      </c>
    </row>
    <row r="10" spans="1:1" ht="15" customHeight="1" x14ac:dyDescent="0.25">
      <c r="A10" s="85" t="s">
        <v>117</v>
      </c>
    </row>
    <row r="11" spans="1:1" x14ac:dyDescent="0.25">
      <c r="A11" s="81" t="s">
        <v>121</v>
      </c>
    </row>
    <row r="12" spans="1:1" x14ac:dyDescent="0.25">
      <c r="A12" s="81" t="s">
        <v>123</v>
      </c>
    </row>
    <row r="13" spans="1:1" ht="15" customHeight="1" x14ac:dyDescent="0.25">
      <c r="A13" s="85" t="s">
        <v>130</v>
      </c>
    </row>
    <row r="14" spans="1:1" x14ac:dyDescent="0.25">
      <c r="A14" s="85" t="s">
        <v>144</v>
      </c>
    </row>
    <row r="15" spans="1:1" x14ac:dyDescent="0.25">
      <c r="A15" s="81" t="s">
        <v>147</v>
      </c>
    </row>
    <row r="16" spans="1:1" ht="15" customHeight="1" x14ac:dyDescent="0.25">
      <c r="A16" s="85" t="s">
        <v>158</v>
      </c>
    </row>
    <row r="17" spans="1:1" x14ac:dyDescent="0.25">
      <c r="A17" s="83" t="s">
        <v>171</v>
      </c>
    </row>
    <row r="18" spans="1:1" x14ac:dyDescent="0.25">
      <c r="A18" s="81" t="s">
        <v>177</v>
      </c>
    </row>
    <row r="19" spans="1:1" x14ac:dyDescent="0.25">
      <c r="A19" s="85" t="s">
        <v>182</v>
      </c>
    </row>
    <row r="20" spans="1:1" x14ac:dyDescent="0.25">
      <c r="A20" s="85" t="s">
        <v>192</v>
      </c>
    </row>
    <row r="21" spans="1:1" x14ac:dyDescent="0.25">
      <c r="A21" s="81" t="s">
        <v>194</v>
      </c>
    </row>
    <row r="22" spans="1:1" x14ac:dyDescent="0.25">
      <c r="A22" s="81" t="s">
        <v>199</v>
      </c>
    </row>
    <row r="23" spans="1:1" x14ac:dyDescent="0.25">
      <c r="A23" s="454" t="s">
        <v>201</v>
      </c>
    </row>
    <row r="24" spans="1:1" x14ac:dyDescent="0.25">
      <c r="A24" s="81" t="s">
        <v>203</v>
      </c>
    </row>
    <row r="25" spans="1:1" x14ac:dyDescent="0.25">
      <c r="A25" s="81" t="s">
        <v>205</v>
      </c>
    </row>
    <row r="26" spans="1:1" ht="15" customHeight="1" x14ac:dyDescent="0.25">
      <c r="A26" s="82" t="s">
        <v>210</v>
      </c>
    </row>
    <row r="27" spans="1:1" x14ac:dyDescent="0.25">
      <c r="A27" s="455" t="s">
        <v>1045</v>
      </c>
    </row>
    <row r="28" spans="1:1" x14ac:dyDescent="0.25">
      <c r="A28" s="83" t="s">
        <v>217</v>
      </c>
    </row>
    <row r="29" spans="1:1" ht="15" customHeight="1" x14ac:dyDescent="0.25">
      <c r="A29" s="82" t="s">
        <v>219</v>
      </c>
    </row>
    <row r="30" spans="1:1" x14ac:dyDescent="0.25">
      <c r="A30" s="83" t="s">
        <v>230</v>
      </c>
    </row>
    <row r="31" spans="1:1" x14ac:dyDescent="0.25">
      <c r="A31" s="82" t="s">
        <v>241</v>
      </c>
    </row>
    <row r="32" spans="1:1" x14ac:dyDescent="0.25">
      <c r="A32" s="83" t="s">
        <v>248</v>
      </c>
    </row>
    <row r="33" spans="1:3" ht="15" customHeight="1" x14ac:dyDescent="0.25">
      <c r="A33" s="82" t="s">
        <v>251</v>
      </c>
    </row>
    <row r="34" spans="1:3" x14ac:dyDescent="0.25">
      <c r="A34" s="82" t="s">
        <v>276</v>
      </c>
    </row>
    <row r="35" spans="1:3" ht="15" customHeight="1" x14ac:dyDescent="0.25">
      <c r="A35" s="82" t="s">
        <v>285</v>
      </c>
    </row>
    <row r="36" spans="1:3" ht="15" customHeight="1" x14ac:dyDescent="0.25">
      <c r="A36" s="83" t="s">
        <v>291</v>
      </c>
    </row>
    <row r="37" spans="1:3" ht="30" x14ac:dyDescent="0.25">
      <c r="A37" s="83" t="s">
        <v>294</v>
      </c>
    </row>
    <row r="38" spans="1:3" ht="15.75" customHeight="1" x14ac:dyDescent="0.25">
      <c r="A38" s="83" t="s">
        <v>316</v>
      </c>
      <c r="C38" s="84" t="s">
        <v>1208</v>
      </c>
    </row>
    <row r="41" spans="1:3" ht="15.75" x14ac:dyDescent="0.25">
      <c r="A41" s="236" t="s">
        <v>346</v>
      </c>
    </row>
    <row r="42" spans="1:3" x14ac:dyDescent="0.25">
      <c r="A42" s="114" t="s">
        <v>348</v>
      </c>
    </row>
    <row r="43" spans="1:3" ht="15" customHeight="1" x14ac:dyDescent="0.25">
      <c r="A43" s="113" t="s">
        <v>362</v>
      </c>
    </row>
    <row r="44" spans="1:3" ht="23.25" customHeight="1" x14ac:dyDescent="0.25">
      <c r="A44" s="113" t="s">
        <v>369</v>
      </c>
    </row>
    <row r="45" spans="1:3" ht="32.25" customHeight="1" x14ac:dyDescent="0.25">
      <c r="A45" s="56" t="s">
        <v>418</v>
      </c>
    </row>
    <row r="46" spans="1:3" x14ac:dyDescent="0.25">
      <c r="A46" s="113" t="s">
        <v>422</v>
      </c>
    </row>
    <row r="47" spans="1:3" ht="15" customHeight="1" x14ac:dyDescent="0.25">
      <c r="A47" s="461" t="s">
        <v>431</v>
      </c>
    </row>
    <row r="48" spans="1:3" ht="15" customHeight="1" x14ac:dyDescent="0.25">
      <c r="A48" s="56" t="s">
        <v>441</v>
      </c>
    </row>
    <row r="49" spans="1:3" x14ac:dyDescent="0.25">
      <c r="A49" s="115" t="s">
        <v>438</v>
      </c>
    </row>
    <row r="50" spans="1:3" ht="15" customHeight="1" x14ac:dyDescent="0.25">
      <c r="A50" s="113" t="s">
        <v>447</v>
      </c>
    </row>
    <row r="51" spans="1:3" x14ac:dyDescent="0.25">
      <c r="A51" s="115" t="s">
        <v>456</v>
      </c>
    </row>
    <row r="52" spans="1:3" x14ac:dyDescent="0.25">
      <c r="A52" s="451" t="s">
        <v>467</v>
      </c>
    </row>
    <row r="53" spans="1:3" x14ac:dyDescent="0.25">
      <c r="A53" s="113" t="s">
        <v>477</v>
      </c>
      <c r="C53" s="84" t="s">
        <v>1209</v>
      </c>
    </row>
    <row r="54" spans="1:3" ht="15" customHeight="1" x14ac:dyDescent="0.25"/>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F86-DE19-4B49-AF69-DD0A7F68A4BE}">
  <dimension ref="A3:B53"/>
  <sheetViews>
    <sheetView topLeftCell="A33" workbookViewId="0">
      <selection activeCell="E12" sqref="E12"/>
    </sheetView>
  </sheetViews>
  <sheetFormatPr defaultRowHeight="15" x14ac:dyDescent="0.25"/>
  <cols>
    <col min="1" max="1" width="39" customWidth="1"/>
    <col min="4" max="4" width="34.85546875" customWidth="1"/>
    <col min="5" max="5" width="13.5703125" customWidth="1"/>
  </cols>
  <sheetData>
    <row r="3" spans="1:1" ht="16.5" thickBot="1" x14ac:dyDescent="0.3">
      <c r="A3" s="206" t="s">
        <v>53</v>
      </c>
    </row>
    <row r="4" spans="1:1" ht="15" customHeight="1" thickTop="1" x14ac:dyDescent="0.25">
      <c r="A4" s="57" t="s">
        <v>171</v>
      </c>
    </row>
    <row r="5" spans="1:1" ht="15" customHeight="1" x14ac:dyDescent="0.25">
      <c r="A5" s="56" t="s">
        <v>121</v>
      </c>
    </row>
    <row r="6" spans="1:1" ht="15" customHeight="1" x14ac:dyDescent="0.25">
      <c r="A6" s="113" t="s">
        <v>130</v>
      </c>
    </row>
    <row r="7" spans="1:1" ht="15" customHeight="1" x14ac:dyDescent="0.25">
      <c r="A7" s="115" t="s">
        <v>219</v>
      </c>
    </row>
    <row r="8" spans="1:1" ht="15" customHeight="1" x14ac:dyDescent="0.25">
      <c r="A8" s="57" t="s">
        <v>1089</v>
      </c>
    </row>
    <row r="9" spans="1:1" x14ac:dyDescent="0.25">
      <c r="A9" s="113" t="s">
        <v>96</v>
      </c>
    </row>
    <row r="10" spans="1:1" ht="15" customHeight="1" x14ac:dyDescent="0.25">
      <c r="A10" s="113" t="s">
        <v>201</v>
      </c>
    </row>
    <row r="11" spans="1:1" x14ac:dyDescent="0.25">
      <c r="A11" s="56" t="s">
        <v>182</v>
      </c>
    </row>
    <row r="12" spans="1:1" x14ac:dyDescent="0.25">
      <c r="A12" s="56" t="s">
        <v>147</v>
      </c>
    </row>
    <row r="13" spans="1:1" ht="15" customHeight="1" x14ac:dyDescent="0.25">
      <c r="A13" s="113" t="s">
        <v>104</v>
      </c>
    </row>
    <row r="14" spans="1:1" ht="15" customHeight="1" x14ac:dyDescent="0.25">
      <c r="A14" s="113" t="s">
        <v>61</v>
      </c>
    </row>
    <row r="15" spans="1:1" x14ac:dyDescent="0.25">
      <c r="A15" s="56" t="s">
        <v>70</v>
      </c>
    </row>
    <row r="16" spans="1:1" ht="15" customHeight="1" x14ac:dyDescent="0.25">
      <c r="A16" s="115" t="s">
        <v>210</v>
      </c>
    </row>
    <row r="17" spans="1:1" x14ac:dyDescent="0.25">
      <c r="A17" s="56" t="s">
        <v>84</v>
      </c>
    </row>
    <row r="18" spans="1:1" x14ac:dyDescent="0.25">
      <c r="A18" s="56" t="s">
        <v>108</v>
      </c>
    </row>
    <row r="19" spans="1:1" ht="15.75" customHeight="1" x14ac:dyDescent="0.25">
      <c r="A19" s="115" t="s">
        <v>251</v>
      </c>
    </row>
    <row r="20" spans="1:1" x14ac:dyDescent="0.25">
      <c r="A20" s="56" t="s">
        <v>177</v>
      </c>
    </row>
    <row r="21" spans="1:1" x14ac:dyDescent="0.25">
      <c r="A21" s="56" t="s">
        <v>199</v>
      </c>
    </row>
    <row r="22" spans="1:1" x14ac:dyDescent="0.25">
      <c r="A22" s="79" t="s">
        <v>144</v>
      </c>
    </row>
    <row r="23" spans="1:1" x14ac:dyDescent="0.25">
      <c r="A23" s="57" t="s">
        <v>1045</v>
      </c>
    </row>
    <row r="24" spans="1:1" x14ac:dyDescent="0.25">
      <c r="A24" s="57" t="s">
        <v>276</v>
      </c>
    </row>
    <row r="25" spans="1:1" ht="15" customHeight="1" x14ac:dyDescent="0.25">
      <c r="A25" s="115" t="s">
        <v>294</v>
      </c>
    </row>
    <row r="26" spans="1:1" x14ac:dyDescent="0.25">
      <c r="A26" s="80" t="s">
        <v>217</v>
      </c>
    </row>
    <row r="27" spans="1:1" x14ac:dyDescent="0.25">
      <c r="A27" s="57" t="s">
        <v>285</v>
      </c>
    </row>
    <row r="28" spans="1:1" ht="15" customHeight="1" x14ac:dyDescent="0.25">
      <c r="A28" s="115" t="s">
        <v>230</v>
      </c>
    </row>
    <row r="29" spans="1:1" x14ac:dyDescent="0.25">
      <c r="A29" s="79" t="s">
        <v>117</v>
      </c>
    </row>
    <row r="30" spans="1:1" x14ac:dyDescent="0.25">
      <c r="A30" s="57" t="s">
        <v>316</v>
      </c>
    </row>
    <row r="31" spans="1:1" x14ac:dyDescent="0.25">
      <c r="A31" s="115" t="s">
        <v>304</v>
      </c>
    </row>
    <row r="32" spans="1:1" x14ac:dyDescent="0.25">
      <c r="A32" s="57" t="s">
        <v>291</v>
      </c>
    </row>
    <row r="33" spans="1:2" ht="15" customHeight="1" x14ac:dyDescent="0.25">
      <c r="A33" s="56" t="s">
        <v>194</v>
      </c>
    </row>
    <row r="34" spans="1:2" x14ac:dyDescent="0.25">
      <c r="A34" s="113" t="s">
        <v>205</v>
      </c>
    </row>
    <row r="35" spans="1:2" ht="15" customHeight="1" x14ac:dyDescent="0.25">
      <c r="A35" s="115" t="s">
        <v>241</v>
      </c>
    </row>
    <row r="36" spans="1:2" ht="15" customHeight="1" x14ac:dyDescent="0.25">
      <c r="A36" s="56" t="s">
        <v>203</v>
      </c>
    </row>
    <row r="37" spans="1:2" x14ac:dyDescent="0.25">
      <c r="A37" s="57" t="s">
        <v>248</v>
      </c>
    </row>
    <row r="38" spans="1:2" ht="15.75" customHeight="1" x14ac:dyDescent="0.25">
      <c r="A38" s="113" t="s">
        <v>123</v>
      </c>
    </row>
    <row r="39" spans="1:2" x14ac:dyDescent="0.25">
      <c r="A39" s="56" t="s">
        <v>158</v>
      </c>
    </row>
    <row r="40" spans="1:2" x14ac:dyDescent="0.25">
      <c r="A40" s="57" t="s">
        <v>1202</v>
      </c>
      <c r="B40" s="84">
        <v>37</v>
      </c>
    </row>
    <row r="43" spans="1:2" ht="15.75" x14ac:dyDescent="0.25">
      <c r="A43" s="236" t="s">
        <v>346</v>
      </c>
    </row>
    <row r="44" spans="1:2" ht="15" customHeight="1" x14ac:dyDescent="0.25">
      <c r="A44" s="113" t="s">
        <v>362</v>
      </c>
    </row>
    <row r="45" spans="1:2" ht="15" customHeight="1" x14ac:dyDescent="0.25">
      <c r="A45" s="113" t="s">
        <v>369</v>
      </c>
    </row>
    <row r="46" spans="1:2" ht="15" customHeight="1" x14ac:dyDescent="0.25">
      <c r="A46" s="113" t="s">
        <v>422</v>
      </c>
    </row>
    <row r="47" spans="1:2" x14ac:dyDescent="0.25">
      <c r="A47" s="461" t="s">
        <v>431</v>
      </c>
    </row>
    <row r="48" spans="1:2" ht="15" customHeight="1" x14ac:dyDescent="0.25">
      <c r="A48" s="56" t="s">
        <v>441</v>
      </c>
    </row>
    <row r="49" spans="1:2" x14ac:dyDescent="0.25">
      <c r="A49" s="115" t="s">
        <v>438</v>
      </c>
    </row>
    <row r="50" spans="1:2" x14ac:dyDescent="0.25">
      <c r="A50" s="113" t="s">
        <v>447</v>
      </c>
    </row>
    <row r="51" spans="1:2" x14ac:dyDescent="0.25">
      <c r="A51" s="115" t="s">
        <v>456</v>
      </c>
    </row>
    <row r="52" spans="1:2" ht="15" customHeight="1" x14ac:dyDescent="0.25">
      <c r="A52" s="451" t="s">
        <v>467</v>
      </c>
    </row>
    <row r="53" spans="1:2" x14ac:dyDescent="0.25">
      <c r="A53" s="56" t="s">
        <v>477</v>
      </c>
      <c r="B53" s="84">
        <v>10</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695F-A842-47AD-B487-662D1D9AF2B5}">
  <dimension ref="A3:C57"/>
  <sheetViews>
    <sheetView topLeftCell="A17" workbookViewId="0">
      <selection activeCell="H49" sqref="H49"/>
    </sheetView>
  </sheetViews>
  <sheetFormatPr defaultRowHeight="15" x14ac:dyDescent="0.25"/>
  <cols>
    <col min="1" max="1" width="35.28515625" customWidth="1"/>
    <col min="5" max="5" width="27" customWidth="1"/>
  </cols>
  <sheetData>
    <row r="3" spans="1:1" ht="16.5" thickBot="1" x14ac:dyDescent="0.3">
      <c r="A3" s="206" t="s">
        <v>53</v>
      </c>
    </row>
    <row r="4" spans="1:1" ht="15.75" thickTop="1" x14ac:dyDescent="0.25">
      <c r="A4" s="57" t="s">
        <v>171</v>
      </c>
    </row>
    <row r="5" spans="1:1" x14ac:dyDescent="0.25">
      <c r="A5" s="56" t="s">
        <v>121</v>
      </c>
    </row>
    <row r="6" spans="1:1" x14ac:dyDescent="0.25">
      <c r="A6" s="113" t="s">
        <v>130</v>
      </c>
    </row>
    <row r="7" spans="1:1" x14ac:dyDescent="0.25">
      <c r="A7" s="115" t="s">
        <v>219</v>
      </c>
    </row>
    <row r="8" spans="1:1" x14ac:dyDescent="0.25">
      <c r="A8" s="115" t="s">
        <v>1089</v>
      </c>
    </row>
    <row r="9" spans="1:1" x14ac:dyDescent="0.25">
      <c r="A9" s="359" t="s">
        <v>1043</v>
      </c>
    </row>
    <row r="10" spans="1:1" x14ac:dyDescent="0.25">
      <c r="A10" s="113" t="s">
        <v>96</v>
      </c>
    </row>
    <row r="11" spans="1:1" x14ac:dyDescent="0.25">
      <c r="A11" s="115" t="s">
        <v>295</v>
      </c>
    </row>
    <row r="12" spans="1:1" x14ac:dyDescent="0.25">
      <c r="A12" s="56" t="s">
        <v>182</v>
      </c>
    </row>
    <row r="13" spans="1:1" x14ac:dyDescent="0.25">
      <c r="A13" s="56" t="s">
        <v>147</v>
      </c>
    </row>
    <row r="14" spans="1:1" x14ac:dyDescent="0.25">
      <c r="A14" s="113" t="s">
        <v>104</v>
      </c>
    </row>
    <row r="15" spans="1:1" x14ac:dyDescent="0.25">
      <c r="A15" s="113" t="s">
        <v>61</v>
      </c>
    </row>
    <row r="16" spans="1:1" x14ac:dyDescent="0.25">
      <c r="A16" s="56" t="s">
        <v>70</v>
      </c>
    </row>
    <row r="17" spans="1:1" x14ac:dyDescent="0.25">
      <c r="A17" s="115" t="s">
        <v>210</v>
      </c>
    </row>
    <row r="18" spans="1:1" x14ac:dyDescent="0.25">
      <c r="A18" s="56" t="s">
        <v>84</v>
      </c>
    </row>
    <row r="19" spans="1:1" x14ac:dyDescent="0.25">
      <c r="A19" s="56" t="s">
        <v>108</v>
      </c>
    </row>
    <row r="20" spans="1:1" x14ac:dyDescent="0.25">
      <c r="A20" s="115" t="s">
        <v>251</v>
      </c>
    </row>
    <row r="21" spans="1:1" x14ac:dyDescent="0.25">
      <c r="A21" s="56" t="s">
        <v>177</v>
      </c>
    </row>
    <row r="22" spans="1:1" x14ac:dyDescent="0.25">
      <c r="A22" s="56" t="s">
        <v>199</v>
      </c>
    </row>
    <row r="23" spans="1:1" x14ac:dyDescent="0.25">
      <c r="A23" s="56" t="s">
        <v>144</v>
      </c>
    </row>
    <row r="24" spans="1:1" x14ac:dyDescent="0.25">
      <c r="A24" s="57" t="s">
        <v>276</v>
      </c>
    </row>
    <row r="25" spans="1:1" ht="17.25" customHeight="1" x14ac:dyDescent="0.25">
      <c r="A25" s="115" t="s">
        <v>294</v>
      </c>
    </row>
    <row r="26" spans="1:1" x14ac:dyDescent="0.25">
      <c r="A26" s="57" t="s">
        <v>217</v>
      </c>
    </row>
    <row r="27" spans="1:1" x14ac:dyDescent="0.25">
      <c r="A27" s="57" t="s">
        <v>285</v>
      </c>
    </row>
    <row r="28" spans="1:1" x14ac:dyDescent="0.25">
      <c r="A28" s="80" t="s">
        <v>230</v>
      </c>
    </row>
    <row r="29" spans="1:1" x14ac:dyDescent="0.25">
      <c r="A29" s="56" t="s">
        <v>117</v>
      </c>
    </row>
    <row r="30" spans="1:1" x14ac:dyDescent="0.25">
      <c r="A30" s="115" t="s">
        <v>316</v>
      </c>
    </row>
    <row r="31" spans="1:1" x14ac:dyDescent="0.25">
      <c r="A31" s="57" t="s">
        <v>304</v>
      </c>
    </row>
    <row r="32" spans="1:1" x14ac:dyDescent="0.25">
      <c r="A32" s="57" t="s">
        <v>291</v>
      </c>
    </row>
    <row r="33" spans="1:3" x14ac:dyDescent="0.25">
      <c r="A33" s="113" t="s">
        <v>194</v>
      </c>
    </row>
    <row r="34" spans="1:3" x14ac:dyDescent="0.25">
      <c r="A34" s="113" t="s">
        <v>205</v>
      </c>
    </row>
    <row r="35" spans="1:3" x14ac:dyDescent="0.25">
      <c r="A35" s="57" t="s">
        <v>241</v>
      </c>
    </row>
    <row r="36" spans="1:3" ht="18" customHeight="1" x14ac:dyDescent="0.25">
      <c r="A36" s="56" t="s">
        <v>203</v>
      </c>
    </row>
    <row r="37" spans="1:3" x14ac:dyDescent="0.25">
      <c r="A37" s="115" t="s">
        <v>248</v>
      </c>
    </row>
    <row r="38" spans="1:3" x14ac:dyDescent="0.25">
      <c r="A38" s="56" t="s">
        <v>123</v>
      </c>
    </row>
    <row r="39" spans="1:3" x14ac:dyDescent="0.25">
      <c r="A39" s="115" t="s">
        <v>301</v>
      </c>
    </row>
    <row r="40" spans="1:3" x14ac:dyDescent="0.25">
      <c r="A40" s="56" t="s">
        <v>158</v>
      </c>
      <c r="C40" s="84">
        <v>37</v>
      </c>
    </row>
    <row r="45" spans="1:3" ht="15.75" x14ac:dyDescent="0.25">
      <c r="A45" s="236" t="s">
        <v>346</v>
      </c>
    </row>
    <row r="46" spans="1:3" ht="15.75" customHeight="1" x14ac:dyDescent="0.25">
      <c r="A46" s="113" t="s">
        <v>360</v>
      </c>
    </row>
    <row r="47" spans="1:3" ht="15.75" customHeight="1" x14ac:dyDescent="0.25">
      <c r="A47" s="113" t="s">
        <v>362</v>
      </c>
    </row>
    <row r="48" spans="1:3" ht="15" customHeight="1" x14ac:dyDescent="0.25">
      <c r="A48" s="113" t="s">
        <v>369</v>
      </c>
    </row>
    <row r="49" spans="1:3" ht="15" customHeight="1" x14ac:dyDescent="0.25">
      <c r="A49" s="397" t="s">
        <v>414</v>
      </c>
    </row>
    <row r="50" spans="1:3" ht="15" customHeight="1" x14ac:dyDescent="0.25">
      <c r="A50" s="113" t="s">
        <v>422</v>
      </c>
    </row>
    <row r="51" spans="1:3" ht="15" customHeight="1" x14ac:dyDescent="0.25">
      <c r="A51" s="461" t="s">
        <v>431</v>
      </c>
    </row>
    <row r="52" spans="1:3" x14ac:dyDescent="0.25">
      <c r="A52" s="56" t="s">
        <v>441</v>
      </c>
    </row>
    <row r="53" spans="1:3" ht="15" customHeight="1" x14ac:dyDescent="0.25">
      <c r="A53" s="115" t="s">
        <v>438</v>
      </c>
    </row>
    <row r="54" spans="1:3" ht="15.75" customHeight="1" x14ac:dyDescent="0.25">
      <c r="A54" s="113" t="s">
        <v>447</v>
      </c>
    </row>
    <row r="55" spans="1:3" ht="15.75" customHeight="1" x14ac:dyDescent="0.25">
      <c r="A55" s="115" t="s">
        <v>456</v>
      </c>
    </row>
    <row r="56" spans="1:3" x14ac:dyDescent="0.25">
      <c r="A56" s="451" t="s">
        <v>467</v>
      </c>
    </row>
    <row r="57" spans="1:3" ht="15" customHeight="1" x14ac:dyDescent="0.25">
      <c r="A57" s="113" t="s">
        <v>477</v>
      </c>
      <c r="C57" s="84">
        <v>12</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BA5E-7828-4DF3-AF29-AE89B1F3D610}">
  <dimension ref="A3:B58"/>
  <sheetViews>
    <sheetView topLeftCell="A35" workbookViewId="0">
      <selection activeCell="F43" sqref="F43"/>
    </sheetView>
  </sheetViews>
  <sheetFormatPr defaultRowHeight="15" x14ac:dyDescent="0.25"/>
  <cols>
    <col min="1" max="1" width="35.42578125" style="190" customWidth="1"/>
  </cols>
  <sheetData>
    <row r="3" spans="1:1" ht="16.5" thickBot="1" x14ac:dyDescent="0.3">
      <c r="A3" s="456" t="s">
        <v>53</v>
      </c>
    </row>
    <row r="4" spans="1:1" ht="15.75" customHeight="1" thickTop="1" x14ac:dyDescent="0.25">
      <c r="A4" s="81" t="s">
        <v>61</v>
      </c>
    </row>
    <row r="5" spans="1:1" x14ac:dyDescent="0.25">
      <c r="A5" s="82" t="s">
        <v>171</v>
      </c>
    </row>
    <row r="6" spans="1:1" ht="15" customHeight="1" x14ac:dyDescent="0.25">
      <c r="A6" s="81" t="s">
        <v>121</v>
      </c>
    </row>
    <row r="7" spans="1:1" ht="15" customHeight="1" x14ac:dyDescent="0.25">
      <c r="A7" s="85" t="s">
        <v>130</v>
      </c>
    </row>
    <row r="8" spans="1:1" ht="15" customHeight="1" x14ac:dyDescent="0.25">
      <c r="A8" s="82" t="s">
        <v>219</v>
      </c>
    </row>
    <row r="9" spans="1:1" ht="15.75" customHeight="1" x14ac:dyDescent="0.25">
      <c r="A9" s="83" t="s">
        <v>1089</v>
      </c>
    </row>
    <row r="10" spans="1:1" x14ac:dyDescent="0.25">
      <c r="A10" s="85" t="s">
        <v>96</v>
      </c>
    </row>
    <row r="11" spans="1:1" ht="15" customHeight="1" x14ac:dyDescent="0.25">
      <c r="A11" s="85" t="s">
        <v>182</v>
      </c>
    </row>
    <row r="12" spans="1:1" x14ac:dyDescent="0.25">
      <c r="A12" s="81" t="s">
        <v>147</v>
      </c>
    </row>
    <row r="13" spans="1:1" x14ac:dyDescent="0.25">
      <c r="A13" s="81" t="s">
        <v>104</v>
      </c>
    </row>
    <row r="14" spans="1:1" ht="15" customHeight="1" x14ac:dyDescent="0.25">
      <c r="A14" s="82" t="s">
        <v>68</v>
      </c>
    </row>
    <row r="15" spans="1:1" x14ac:dyDescent="0.25">
      <c r="A15" s="81" t="s">
        <v>70</v>
      </c>
    </row>
    <row r="16" spans="1:1" ht="15" customHeight="1" x14ac:dyDescent="0.25">
      <c r="A16" s="82" t="s">
        <v>210</v>
      </c>
    </row>
    <row r="17" spans="1:1" x14ac:dyDescent="0.25">
      <c r="A17" s="81" t="s">
        <v>84</v>
      </c>
    </row>
    <row r="18" spans="1:1" ht="15" customHeight="1" x14ac:dyDescent="0.25">
      <c r="A18" s="85" t="s">
        <v>108</v>
      </c>
    </row>
    <row r="19" spans="1:1" x14ac:dyDescent="0.25">
      <c r="A19" s="83" t="s">
        <v>251</v>
      </c>
    </row>
    <row r="20" spans="1:1" x14ac:dyDescent="0.25">
      <c r="A20" s="81" t="s">
        <v>177</v>
      </c>
    </row>
    <row r="21" spans="1:1" ht="15.75" customHeight="1" x14ac:dyDescent="0.25">
      <c r="A21" s="85" t="s">
        <v>199</v>
      </c>
    </row>
    <row r="22" spans="1:1" x14ac:dyDescent="0.25">
      <c r="A22" s="81" t="s">
        <v>144</v>
      </c>
    </row>
    <row r="23" spans="1:1" x14ac:dyDescent="0.25">
      <c r="A23" s="83" t="s">
        <v>276</v>
      </c>
    </row>
    <row r="24" spans="1:1" x14ac:dyDescent="0.25">
      <c r="A24" s="83" t="s">
        <v>294</v>
      </c>
    </row>
    <row r="25" spans="1:1" x14ac:dyDescent="0.25">
      <c r="A25" s="83" t="s">
        <v>217</v>
      </c>
    </row>
    <row r="26" spans="1:1" ht="15" customHeight="1" x14ac:dyDescent="0.25">
      <c r="A26" s="85" t="s">
        <v>136</v>
      </c>
    </row>
    <row r="27" spans="1:1" x14ac:dyDescent="0.25">
      <c r="A27" s="83" t="s">
        <v>285</v>
      </c>
    </row>
    <row r="28" spans="1:1" ht="15" customHeight="1" x14ac:dyDescent="0.25">
      <c r="A28" s="82" t="s">
        <v>230</v>
      </c>
    </row>
    <row r="29" spans="1:1" x14ac:dyDescent="0.25">
      <c r="A29" s="454" t="s">
        <v>117</v>
      </c>
    </row>
    <row r="30" spans="1:1" x14ac:dyDescent="0.25">
      <c r="A30" s="83" t="s">
        <v>316</v>
      </c>
    </row>
    <row r="31" spans="1:1" x14ac:dyDescent="0.25">
      <c r="A31" s="82" t="s">
        <v>304</v>
      </c>
    </row>
    <row r="32" spans="1:1" ht="15.75" customHeight="1" x14ac:dyDescent="0.25">
      <c r="A32" s="83" t="s">
        <v>291</v>
      </c>
    </row>
    <row r="33" spans="1:2" ht="15" customHeight="1" x14ac:dyDescent="0.25">
      <c r="A33" s="81" t="s">
        <v>194</v>
      </c>
    </row>
    <row r="34" spans="1:2" ht="15.75" customHeight="1" x14ac:dyDescent="0.25">
      <c r="A34" s="85" t="s">
        <v>205</v>
      </c>
    </row>
    <row r="35" spans="1:2" ht="15" customHeight="1" x14ac:dyDescent="0.25">
      <c r="A35" s="82" t="s">
        <v>241</v>
      </c>
    </row>
    <row r="36" spans="1:2" ht="15" customHeight="1" x14ac:dyDescent="0.25">
      <c r="A36" s="81" t="s">
        <v>203</v>
      </c>
    </row>
    <row r="37" spans="1:2" x14ac:dyDescent="0.25">
      <c r="A37" s="83" t="s">
        <v>248</v>
      </c>
    </row>
    <row r="38" spans="1:2" ht="15.75" customHeight="1" x14ac:dyDescent="0.25">
      <c r="A38" s="83" t="s">
        <v>312</v>
      </c>
    </row>
    <row r="39" spans="1:2" ht="15.75" customHeight="1" x14ac:dyDescent="0.25">
      <c r="A39" s="85" t="s">
        <v>123</v>
      </c>
    </row>
    <row r="40" spans="1:2" x14ac:dyDescent="0.25">
      <c r="A40" s="83" t="s">
        <v>301</v>
      </c>
    </row>
    <row r="41" spans="1:2" x14ac:dyDescent="0.25">
      <c r="A41" s="454" t="s">
        <v>158</v>
      </c>
    </row>
    <row r="42" spans="1:2" x14ac:dyDescent="0.25">
      <c r="A42" s="83" t="s">
        <v>306</v>
      </c>
      <c r="B42">
        <v>39</v>
      </c>
    </row>
    <row r="46" spans="1:2" ht="15.75" x14ac:dyDescent="0.25">
      <c r="A46" s="457" t="s">
        <v>346</v>
      </c>
    </row>
    <row r="47" spans="1:2" ht="16.5" customHeight="1" x14ac:dyDescent="0.25">
      <c r="A47" s="85" t="s">
        <v>362</v>
      </c>
    </row>
    <row r="48" spans="1:2" x14ac:dyDescent="0.25">
      <c r="A48" s="86" t="s">
        <v>369</v>
      </c>
    </row>
    <row r="49" spans="1:2" ht="15" customHeight="1" x14ac:dyDescent="0.25">
      <c r="A49" s="453" t="s">
        <v>414</v>
      </c>
    </row>
    <row r="50" spans="1:2" x14ac:dyDescent="0.25">
      <c r="A50" s="81" t="s">
        <v>418</v>
      </c>
    </row>
    <row r="51" spans="1:2" ht="15" customHeight="1" x14ac:dyDescent="0.25">
      <c r="A51" s="85" t="s">
        <v>422</v>
      </c>
    </row>
    <row r="52" spans="1:2" ht="15" customHeight="1" x14ac:dyDescent="0.25">
      <c r="A52" s="458" t="s">
        <v>431</v>
      </c>
    </row>
    <row r="53" spans="1:2" x14ac:dyDescent="0.25">
      <c r="A53" s="81" t="s">
        <v>441</v>
      </c>
    </row>
    <row r="54" spans="1:2" ht="15" customHeight="1" x14ac:dyDescent="0.25">
      <c r="A54" s="82" t="s">
        <v>438</v>
      </c>
    </row>
    <row r="55" spans="1:2" ht="15.75" customHeight="1" x14ac:dyDescent="0.25">
      <c r="A55" s="85" t="s">
        <v>447</v>
      </c>
    </row>
    <row r="56" spans="1:2" ht="15.75" customHeight="1" x14ac:dyDescent="0.25">
      <c r="A56" s="82" t="s">
        <v>456</v>
      </c>
    </row>
    <row r="57" spans="1:2" ht="15.75" customHeight="1" x14ac:dyDescent="0.25">
      <c r="A57" s="459" t="s">
        <v>467</v>
      </c>
    </row>
    <row r="58" spans="1:2" ht="15" customHeight="1" x14ac:dyDescent="0.25">
      <c r="A58" s="85" t="s">
        <v>477</v>
      </c>
      <c r="B58">
        <v>12</v>
      </c>
    </row>
  </sheetData>
  <sortState xmlns:xlrd2="http://schemas.microsoft.com/office/spreadsheetml/2017/richdata2" ref="A5:A42">
    <sortCondition ref="A4:A42"/>
  </sortState>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2E87-18AC-46C5-82B0-B61248293725}">
  <dimension ref="B3:H58"/>
  <sheetViews>
    <sheetView topLeftCell="A35" workbookViewId="0">
      <selection activeCell="F58" sqref="F58"/>
    </sheetView>
  </sheetViews>
  <sheetFormatPr defaultRowHeight="15" x14ac:dyDescent="0.25"/>
  <cols>
    <col min="2" max="2" width="36.42578125" style="190" customWidth="1"/>
    <col min="8" max="8" width="31.42578125" style="152" bestFit="1" customWidth="1"/>
  </cols>
  <sheetData>
    <row r="3" spans="2:2" ht="15.75" customHeight="1" x14ac:dyDescent="0.25">
      <c r="B3" s="81" t="s">
        <v>61</v>
      </c>
    </row>
    <row r="4" spans="2:2" x14ac:dyDescent="0.25">
      <c r="B4" s="82" t="s">
        <v>68</v>
      </c>
    </row>
    <row r="5" spans="2:2" ht="15.75" customHeight="1" x14ac:dyDescent="0.25">
      <c r="B5" s="81" t="s">
        <v>70</v>
      </c>
    </row>
    <row r="6" spans="2:2" x14ac:dyDescent="0.25">
      <c r="B6" s="453" t="s">
        <v>1043</v>
      </c>
    </row>
    <row r="7" spans="2:2" ht="15.75" customHeight="1" x14ac:dyDescent="0.25">
      <c r="B7" s="85" t="s">
        <v>84</v>
      </c>
    </row>
    <row r="8" spans="2:2" ht="15.75" customHeight="1" x14ac:dyDescent="0.25">
      <c r="B8" s="85" t="s">
        <v>96</v>
      </c>
    </row>
    <row r="9" spans="2:2" ht="15.75" customHeight="1" x14ac:dyDescent="0.25">
      <c r="B9" s="81" t="s">
        <v>104</v>
      </c>
    </row>
    <row r="10" spans="2:2" x14ac:dyDescent="0.25">
      <c r="B10" s="85" t="s">
        <v>108</v>
      </c>
    </row>
    <row r="11" spans="2:2" ht="15.75" customHeight="1" x14ac:dyDescent="0.25">
      <c r="B11" s="85" t="s">
        <v>117</v>
      </c>
    </row>
    <row r="12" spans="2:2" x14ac:dyDescent="0.25">
      <c r="B12" s="81" t="s">
        <v>121</v>
      </c>
    </row>
    <row r="13" spans="2:2" x14ac:dyDescent="0.25">
      <c r="B13" s="81" t="s">
        <v>123</v>
      </c>
    </row>
    <row r="14" spans="2:2" ht="15.75" customHeight="1" x14ac:dyDescent="0.25">
      <c r="B14" s="81" t="s">
        <v>127</v>
      </c>
    </row>
    <row r="15" spans="2:2" ht="15.75" customHeight="1" x14ac:dyDescent="0.25">
      <c r="B15" s="85" t="s">
        <v>130</v>
      </c>
    </row>
    <row r="16" spans="2:2" ht="15.75" customHeight="1" x14ac:dyDescent="0.25">
      <c r="B16" s="81" t="s">
        <v>144</v>
      </c>
    </row>
    <row r="17" spans="2:2" x14ac:dyDescent="0.25">
      <c r="B17" s="81" t="s">
        <v>147</v>
      </c>
    </row>
    <row r="18" spans="2:2" ht="15.75" customHeight="1" x14ac:dyDescent="0.25">
      <c r="B18" s="85" t="s">
        <v>158</v>
      </c>
    </row>
    <row r="19" spans="2:2" x14ac:dyDescent="0.25">
      <c r="B19" s="83" t="s">
        <v>171</v>
      </c>
    </row>
    <row r="20" spans="2:2" x14ac:dyDescent="0.25">
      <c r="B20" s="81" t="s">
        <v>177</v>
      </c>
    </row>
    <row r="21" spans="2:2" ht="15.75" customHeight="1" x14ac:dyDescent="0.25">
      <c r="B21" s="85" t="s">
        <v>182</v>
      </c>
    </row>
    <row r="22" spans="2:2" x14ac:dyDescent="0.25">
      <c r="B22" s="81" t="s">
        <v>194</v>
      </c>
    </row>
    <row r="23" spans="2:2" x14ac:dyDescent="0.25">
      <c r="B23" s="81" t="s">
        <v>199</v>
      </c>
    </row>
    <row r="24" spans="2:2" x14ac:dyDescent="0.25">
      <c r="B24" s="454" t="s">
        <v>201</v>
      </c>
    </row>
    <row r="25" spans="2:2" x14ac:dyDescent="0.25">
      <c r="B25" s="81" t="s">
        <v>203</v>
      </c>
    </row>
    <row r="26" spans="2:2" x14ac:dyDescent="0.25">
      <c r="B26" s="81" t="s">
        <v>205</v>
      </c>
    </row>
    <row r="27" spans="2:2" ht="15.75" customHeight="1" x14ac:dyDescent="0.25">
      <c r="B27" s="82" t="s">
        <v>210</v>
      </c>
    </row>
    <row r="28" spans="2:2" x14ac:dyDescent="0.25">
      <c r="B28" s="455" t="s">
        <v>1045</v>
      </c>
    </row>
    <row r="29" spans="2:2" x14ac:dyDescent="0.25">
      <c r="B29" s="83" t="s">
        <v>217</v>
      </c>
    </row>
    <row r="30" spans="2:2" ht="15.75" customHeight="1" x14ac:dyDescent="0.25">
      <c r="B30" s="82" t="s">
        <v>219</v>
      </c>
    </row>
    <row r="31" spans="2:2" x14ac:dyDescent="0.25">
      <c r="B31" s="455" t="s">
        <v>1089</v>
      </c>
    </row>
    <row r="32" spans="2:2" x14ac:dyDescent="0.25">
      <c r="B32" s="83" t="s">
        <v>230</v>
      </c>
    </row>
    <row r="33" spans="2:5" x14ac:dyDescent="0.25">
      <c r="B33" s="82" t="s">
        <v>241</v>
      </c>
    </row>
    <row r="34" spans="2:5" x14ac:dyDescent="0.25">
      <c r="B34" s="83" t="s">
        <v>248</v>
      </c>
    </row>
    <row r="35" spans="2:5" ht="15.75" customHeight="1" x14ac:dyDescent="0.25">
      <c r="B35" s="83" t="s">
        <v>251</v>
      </c>
    </row>
    <row r="36" spans="2:5" ht="15.75" customHeight="1" x14ac:dyDescent="0.25">
      <c r="B36" s="82" t="s">
        <v>285</v>
      </c>
    </row>
    <row r="37" spans="2:5" ht="15.75" customHeight="1" x14ac:dyDescent="0.25">
      <c r="B37" s="83" t="s">
        <v>291</v>
      </c>
    </row>
    <row r="38" spans="2:5" x14ac:dyDescent="0.25">
      <c r="B38" s="83" t="s">
        <v>294</v>
      </c>
    </row>
    <row r="39" spans="2:5" x14ac:dyDescent="0.25">
      <c r="B39" s="83" t="s">
        <v>301</v>
      </c>
    </row>
    <row r="40" spans="2:5" x14ac:dyDescent="0.25">
      <c r="B40" s="83" t="s">
        <v>306</v>
      </c>
    </row>
    <row r="41" spans="2:5" x14ac:dyDescent="0.25">
      <c r="B41" s="83" t="s">
        <v>1173</v>
      </c>
      <c r="D41">
        <v>39</v>
      </c>
      <c r="E41" t="s">
        <v>975</v>
      </c>
    </row>
    <row r="45" spans="2:5" ht="15" customHeight="1" x14ac:dyDescent="0.25">
      <c r="B45" s="236" t="s">
        <v>346</v>
      </c>
    </row>
    <row r="46" spans="2:5" x14ac:dyDescent="0.25">
      <c r="B46" s="114" t="s">
        <v>348</v>
      </c>
    </row>
    <row r="47" spans="2:5" ht="15" customHeight="1" x14ac:dyDescent="0.25">
      <c r="B47" s="113" t="s">
        <v>362</v>
      </c>
    </row>
    <row r="48" spans="2:5" ht="15" customHeight="1" x14ac:dyDescent="0.25">
      <c r="B48" s="113" t="s">
        <v>369</v>
      </c>
    </row>
    <row r="49" spans="2:4" ht="15" customHeight="1" x14ac:dyDescent="0.25">
      <c r="B49" s="113" t="s">
        <v>422</v>
      </c>
    </row>
    <row r="50" spans="2:4" ht="15" customHeight="1" x14ac:dyDescent="0.25">
      <c r="B50" s="381" t="s">
        <v>431</v>
      </c>
    </row>
    <row r="51" spans="2:4" x14ac:dyDescent="0.25">
      <c r="B51" s="115" t="s">
        <v>438</v>
      </c>
    </row>
    <row r="52" spans="2:4" x14ac:dyDescent="0.25">
      <c r="B52" s="113" t="s">
        <v>443</v>
      </c>
    </row>
    <row r="53" spans="2:4" x14ac:dyDescent="0.25">
      <c r="B53" s="113" t="s">
        <v>447</v>
      </c>
    </row>
    <row r="54" spans="2:4" x14ac:dyDescent="0.25">
      <c r="B54" s="113" t="s">
        <v>768</v>
      </c>
    </row>
    <row r="55" spans="2:4" x14ac:dyDescent="0.25">
      <c r="B55" s="360" t="s">
        <v>925</v>
      </c>
    </row>
    <row r="56" spans="2:4" ht="15.75" customHeight="1" x14ac:dyDescent="0.25">
      <c r="B56" s="115" t="s">
        <v>456</v>
      </c>
    </row>
    <row r="57" spans="2:4" ht="15" customHeight="1" x14ac:dyDescent="0.25">
      <c r="B57" s="451" t="s">
        <v>467</v>
      </c>
    </row>
    <row r="58" spans="2:4" x14ac:dyDescent="0.25">
      <c r="B58" s="113" t="s">
        <v>477</v>
      </c>
      <c r="D58" t="s">
        <v>1191</v>
      </c>
    </row>
  </sheetData>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0C18-3E51-43A0-9378-C97D3A48684F}">
  <dimension ref="A6:C67"/>
  <sheetViews>
    <sheetView topLeftCell="A41" workbookViewId="0">
      <selection activeCell="E67" sqref="E67"/>
    </sheetView>
  </sheetViews>
  <sheetFormatPr defaultColWidth="13.7109375" defaultRowHeight="15" x14ac:dyDescent="0.25"/>
  <cols>
    <col min="1" max="1" width="36.140625" customWidth="1"/>
    <col min="4" max="4" width="20.7109375" customWidth="1"/>
  </cols>
  <sheetData>
    <row r="6" spans="1:1" ht="16.5" thickBot="1" x14ac:dyDescent="0.3">
      <c r="A6" s="206" t="s">
        <v>53</v>
      </c>
    </row>
    <row r="7" spans="1:1" ht="15.75" thickTop="1" x14ac:dyDescent="0.25">
      <c r="A7" s="113" t="s">
        <v>59</v>
      </c>
    </row>
    <row r="8" spans="1:1" x14ac:dyDescent="0.25">
      <c r="A8" s="56" t="s">
        <v>61</v>
      </c>
    </row>
    <row r="9" spans="1:1" x14ac:dyDescent="0.25">
      <c r="A9" s="56" t="s">
        <v>70</v>
      </c>
    </row>
    <row r="10" spans="1:1" x14ac:dyDescent="0.25">
      <c r="A10" s="56" t="s">
        <v>1018</v>
      </c>
    </row>
    <row r="11" spans="1:1" x14ac:dyDescent="0.25">
      <c r="A11" s="56" t="s">
        <v>72</v>
      </c>
    </row>
    <row r="12" spans="1:1" x14ac:dyDescent="0.25">
      <c r="A12" s="397" t="s">
        <v>1043</v>
      </c>
    </row>
    <row r="13" spans="1:1" x14ac:dyDescent="0.25">
      <c r="A13" s="113" t="s">
        <v>84</v>
      </c>
    </row>
    <row r="14" spans="1:1" x14ac:dyDescent="0.25">
      <c r="A14" s="113" t="s">
        <v>96</v>
      </c>
    </row>
    <row r="15" spans="1:1" x14ac:dyDescent="0.25">
      <c r="A15" s="56" t="s">
        <v>104</v>
      </c>
    </row>
    <row r="16" spans="1:1" x14ac:dyDescent="0.25">
      <c r="A16" s="113" t="s">
        <v>108</v>
      </c>
    </row>
    <row r="17" spans="1:1" x14ac:dyDescent="0.25">
      <c r="A17" s="113" t="s">
        <v>117</v>
      </c>
    </row>
    <row r="18" spans="1:1" x14ac:dyDescent="0.25">
      <c r="A18" s="56" t="s">
        <v>121</v>
      </c>
    </row>
    <row r="19" spans="1:1" x14ac:dyDescent="0.25">
      <c r="A19" s="56" t="s">
        <v>123</v>
      </c>
    </row>
    <row r="20" spans="1:1" x14ac:dyDescent="0.25">
      <c r="A20" s="56" t="s">
        <v>127</v>
      </c>
    </row>
    <row r="21" spans="1:1" x14ac:dyDescent="0.25">
      <c r="A21" s="113" t="s">
        <v>130</v>
      </c>
    </row>
    <row r="22" spans="1:1" x14ac:dyDescent="0.25">
      <c r="A22" s="56" t="s">
        <v>136</v>
      </c>
    </row>
    <row r="23" spans="1:1" x14ac:dyDescent="0.25">
      <c r="A23" s="56" t="s">
        <v>144</v>
      </c>
    </row>
    <row r="24" spans="1:1" x14ac:dyDescent="0.25">
      <c r="A24" s="56" t="s">
        <v>147</v>
      </c>
    </row>
    <row r="25" spans="1:1" x14ac:dyDescent="0.25">
      <c r="A25" s="56" t="s">
        <v>151</v>
      </c>
    </row>
    <row r="26" spans="1:1" x14ac:dyDescent="0.25">
      <c r="A26" s="113" t="s">
        <v>158</v>
      </c>
    </row>
    <row r="27" spans="1:1" x14ac:dyDescent="0.25">
      <c r="A27" s="57" t="s">
        <v>171</v>
      </c>
    </row>
    <row r="28" spans="1:1" x14ac:dyDescent="0.25">
      <c r="A28" s="56" t="s">
        <v>177</v>
      </c>
    </row>
    <row r="29" spans="1:1" x14ac:dyDescent="0.25">
      <c r="A29" s="113" t="s">
        <v>182</v>
      </c>
    </row>
    <row r="30" spans="1:1" x14ac:dyDescent="0.25">
      <c r="A30" s="56" t="s">
        <v>194</v>
      </c>
    </row>
    <row r="31" spans="1:1" x14ac:dyDescent="0.25">
      <c r="A31" s="56" t="s">
        <v>199</v>
      </c>
    </row>
    <row r="32" spans="1:1" x14ac:dyDescent="0.25">
      <c r="A32" s="79" t="s">
        <v>201</v>
      </c>
    </row>
    <row r="33" spans="1:1" x14ac:dyDescent="0.25">
      <c r="A33" s="56" t="s">
        <v>205</v>
      </c>
    </row>
    <row r="34" spans="1:1" x14ac:dyDescent="0.25">
      <c r="A34" s="115" t="s">
        <v>210</v>
      </c>
    </row>
    <row r="35" spans="1:1" x14ac:dyDescent="0.25">
      <c r="A35" s="80" t="s">
        <v>1045</v>
      </c>
    </row>
    <row r="36" spans="1:1" x14ac:dyDescent="0.25">
      <c r="A36" s="57" t="s">
        <v>217</v>
      </c>
    </row>
    <row r="37" spans="1:1" x14ac:dyDescent="0.25">
      <c r="A37" s="115" t="s">
        <v>219</v>
      </c>
    </row>
    <row r="38" spans="1:1" x14ac:dyDescent="0.25">
      <c r="A38" s="57" t="s">
        <v>230</v>
      </c>
    </row>
    <row r="39" spans="1:1" x14ac:dyDescent="0.25">
      <c r="A39" s="57" t="s">
        <v>1091</v>
      </c>
    </row>
    <row r="40" spans="1:1" x14ac:dyDescent="0.25">
      <c r="A40" s="115" t="s">
        <v>241</v>
      </c>
    </row>
    <row r="41" spans="1:1" x14ac:dyDescent="0.25">
      <c r="A41" s="57" t="s">
        <v>248</v>
      </c>
    </row>
    <row r="42" spans="1:1" x14ac:dyDescent="0.25">
      <c r="A42" s="57" t="s">
        <v>251</v>
      </c>
    </row>
    <row r="43" spans="1:1" x14ac:dyDescent="0.25">
      <c r="A43" s="115" t="s">
        <v>285</v>
      </c>
    </row>
    <row r="44" spans="1:1" x14ac:dyDescent="0.25">
      <c r="A44" s="57" t="s">
        <v>291</v>
      </c>
    </row>
    <row r="45" spans="1:1" x14ac:dyDescent="0.25">
      <c r="A45" s="57" t="s">
        <v>294</v>
      </c>
    </row>
    <row r="46" spans="1:1" x14ac:dyDescent="0.25">
      <c r="A46" s="57" t="s">
        <v>301</v>
      </c>
    </row>
    <row r="47" spans="1:1" x14ac:dyDescent="0.25">
      <c r="A47" s="115" t="s">
        <v>304</v>
      </c>
    </row>
    <row r="48" spans="1:1" x14ac:dyDescent="0.25">
      <c r="A48" s="80" t="s">
        <v>312</v>
      </c>
    </row>
    <row r="49" spans="1:3" x14ac:dyDescent="0.25">
      <c r="A49" s="57" t="s">
        <v>316</v>
      </c>
    </row>
    <row r="50" spans="1:3" x14ac:dyDescent="0.25">
      <c r="A50" s="161" t="s">
        <v>321</v>
      </c>
    </row>
    <row r="51" spans="1:3" x14ac:dyDescent="0.25">
      <c r="A51" s="57" t="s">
        <v>329</v>
      </c>
      <c r="C51" t="s">
        <v>980</v>
      </c>
    </row>
    <row r="53" spans="1:3" ht="15.75" x14ac:dyDescent="0.25">
      <c r="A53" s="236" t="s">
        <v>346</v>
      </c>
    </row>
    <row r="54" spans="1:3" ht="15" customHeight="1" x14ac:dyDescent="0.25">
      <c r="A54" s="114" t="s">
        <v>348</v>
      </c>
    </row>
    <row r="55" spans="1:3" x14ac:dyDescent="0.25">
      <c r="A55" s="113" t="s">
        <v>360</v>
      </c>
    </row>
    <row r="56" spans="1:3" x14ac:dyDescent="0.25">
      <c r="A56" s="113" t="s">
        <v>362</v>
      </c>
    </row>
    <row r="57" spans="1:3" ht="18.75" customHeight="1" x14ac:dyDescent="0.25">
      <c r="A57" s="113" t="s">
        <v>369</v>
      </c>
    </row>
    <row r="58" spans="1:3" x14ac:dyDescent="0.25">
      <c r="A58" s="56" t="s">
        <v>418</v>
      </c>
    </row>
    <row r="59" spans="1:3" x14ac:dyDescent="0.25">
      <c r="A59" s="113" t="s">
        <v>422</v>
      </c>
    </row>
    <row r="60" spans="1:3" x14ac:dyDescent="0.25">
      <c r="A60" s="113" t="s">
        <v>427</v>
      </c>
    </row>
    <row r="61" spans="1:3" x14ac:dyDescent="0.25">
      <c r="A61" s="405" t="s">
        <v>431</v>
      </c>
    </row>
    <row r="62" spans="1:3" x14ac:dyDescent="0.25">
      <c r="A62" s="115" t="s">
        <v>438</v>
      </c>
    </row>
    <row r="63" spans="1:3" x14ac:dyDescent="0.25">
      <c r="A63" s="56" t="s">
        <v>441</v>
      </c>
    </row>
    <row r="64" spans="1:3" x14ac:dyDescent="0.25">
      <c r="A64" s="113" t="s">
        <v>447</v>
      </c>
    </row>
    <row r="65" spans="1:3" x14ac:dyDescent="0.25">
      <c r="A65" s="115" t="s">
        <v>456</v>
      </c>
    </row>
    <row r="66" spans="1:3" x14ac:dyDescent="0.25">
      <c r="A66" s="406" t="s">
        <v>467</v>
      </c>
    </row>
    <row r="67" spans="1:3" x14ac:dyDescent="0.25">
      <c r="A67" s="56" t="s">
        <v>477</v>
      </c>
      <c r="C67" t="s">
        <v>1147</v>
      </c>
    </row>
  </sheetData>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2625-D994-4FAD-A696-2C300B8D9F85}">
  <dimension ref="A2:C67"/>
  <sheetViews>
    <sheetView topLeftCell="A50" workbookViewId="0">
      <selection activeCell="N79" sqref="N79"/>
    </sheetView>
  </sheetViews>
  <sheetFormatPr defaultRowHeight="15" x14ac:dyDescent="0.25"/>
  <cols>
    <col min="1" max="1" width="35" customWidth="1"/>
    <col min="8" max="8" width="20.28515625" customWidth="1"/>
  </cols>
  <sheetData>
    <row r="2" spans="1:1" ht="16.5" thickBot="1" x14ac:dyDescent="0.3">
      <c r="A2" s="206" t="s">
        <v>53</v>
      </c>
    </row>
    <row r="3" spans="1:1" ht="15.75" thickTop="1" x14ac:dyDescent="0.25">
      <c r="A3" s="113" t="s">
        <v>59</v>
      </c>
    </row>
    <row r="4" spans="1:1" ht="15" customHeight="1" x14ac:dyDescent="0.25">
      <c r="A4" s="56" t="s">
        <v>61</v>
      </c>
    </row>
    <row r="5" spans="1:1" ht="15" customHeight="1" x14ac:dyDescent="0.25">
      <c r="A5" s="56" t="s">
        <v>70</v>
      </c>
    </row>
    <row r="6" spans="1:1" x14ac:dyDescent="0.25">
      <c r="A6" s="56" t="s">
        <v>1018</v>
      </c>
    </row>
    <row r="7" spans="1:1" x14ac:dyDescent="0.25">
      <c r="A7" s="397" t="s">
        <v>1043</v>
      </c>
    </row>
    <row r="8" spans="1:1" ht="15" customHeight="1" x14ac:dyDescent="0.25">
      <c r="A8" s="113" t="s">
        <v>84</v>
      </c>
    </row>
    <row r="9" spans="1:1" ht="15" customHeight="1" x14ac:dyDescent="0.25">
      <c r="A9" s="113" t="s">
        <v>96</v>
      </c>
    </row>
    <row r="10" spans="1:1" x14ac:dyDescent="0.25">
      <c r="A10" s="56" t="s">
        <v>104</v>
      </c>
    </row>
    <row r="11" spans="1:1" x14ac:dyDescent="0.25">
      <c r="A11" s="113" t="s">
        <v>108</v>
      </c>
    </row>
    <row r="12" spans="1:1" ht="15" customHeight="1" x14ac:dyDescent="0.25">
      <c r="A12" s="113" t="s">
        <v>117</v>
      </c>
    </row>
    <row r="13" spans="1:1" x14ac:dyDescent="0.25">
      <c r="A13" s="56" t="s">
        <v>121</v>
      </c>
    </row>
    <row r="14" spans="1:1" x14ac:dyDescent="0.25">
      <c r="A14" s="56" t="s">
        <v>123</v>
      </c>
    </row>
    <row r="15" spans="1:1" ht="15" customHeight="1" x14ac:dyDescent="0.25">
      <c r="A15" s="56" t="s">
        <v>127</v>
      </c>
    </row>
    <row r="16" spans="1:1" ht="15" customHeight="1" x14ac:dyDescent="0.25">
      <c r="A16" s="113" t="s">
        <v>130</v>
      </c>
    </row>
    <row r="17" spans="1:1" ht="17.25" customHeight="1" x14ac:dyDescent="0.25">
      <c r="A17" s="56" t="s">
        <v>136</v>
      </c>
    </row>
    <row r="18" spans="1:1" ht="15" customHeight="1" x14ac:dyDescent="0.25">
      <c r="A18" s="56" t="s">
        <v>144</v>
      </c>
    </row>
    <row r="19" spans="1:1" x14ac:dyDescent="0.25">
      <c r="A19" s="56" t="s">
        <v>147</v>
      </c>
    </row>
    <row r="20" spans="1:1" x14ac:dyDescent="0.25">
      <c r="A20" s="56" t="s">
        <v>151</v>
      </c>
    </row>
    <row r="21" spans="1:1" ht="15" customHeight="1" x14ac:dyDescent="0.25">
      <c r="A21" s="113" t="s">
        <v>158</v>
      </c>
    </row>
    <row r="22" spans="1:1" x14ac:dyDescent="0.25">
      <c r="A22" s="57" t="s">
        <v>171</v>
      </c>
    </row>
    <row r="23" spans="1:1" x14ac:dyDescent="0.25">
      <c r="A23" s="56" t="s">
        <v>177</v>
      </c>
    </row>
    <row r="24" spans="1:1" x14ac:dyDescent="0.25">
      <c r="A24" s="56" t="s">
        <v>194</v>
      </c>
    </row>
    <row r="25" spans="1:1" ht="18" customHeight="1" x14ac:dyDescent="0.25">
      <c r="A25" s="56" t="s">
        <v>199</v>
      </c>
    </row>
    <row r="26" spans="1:1" x14ac:dyDescent="0.25">
      <c r="A26" s="79" t="s">
        <v>201</v>
      </c>
    </row>
    <row r="27" spans="1:1" x14ac:dyDescent="0.25">
      <c r="A27" s="56" t="s">
        <v>203</v>
      </c>
    </row>
    <row r="28" spans="1:1" x14ac:dyDescent="0.25">
      <c r="A28" s="56" t="s">
        <v>205</v>
      </c>
    </row>
    <row r="29" spans="1:1" ht="15" customHeight="1" x14ac:dyDescent="0.25">
      <c r="A29" s="115" t="s">
        <v>210</v>
      </c>
    </row>
    <row r="30" spans="1:1" x14ac:dyDescent="0.25">
      <c r="A30" s="80" t="s">
        <v>1045</v>
      </c>
    </row>
    <row r="31" spans="1:1" x14ac:dyDescent="0.25">
      <c r="A31" s="57" t="s">
        <v>217</v>
      </c>
    </row>
    <row r="32" spans="1:1" ht="15" customHeight="1" x14ac:dyDescent="0.25">
      <c r="A32" s="115" t="s">
        <v>219</v>
      </c>
    </row>
    <row r="33" spans="1:1" x14ac:dyDescent="0.25">
      <c r="A33" s="80" t="s">
        <v>1089</v>
      </c>
    </row>
    <row r="34" spans="1:1" x14ac:dyDescent="0.25">
      <c r="A34" s="57" t="s">
        <v>230</v>
      </c>
    </row>
    <row r="35" spans="1:1" x14ac:dyDescent="0.25">
      <c r="A35" s="57" t="s">
        <v>1091</v>
      </c>
    </row>
    <row r="36" spans="1:1" x14ac:dyDescent="0.25">
      <c r="A36" s="115" t="s">
        <v>241</v>
      </c>
    </row>
    <row r="37" spans="1:1" x14ac:dyDescent="0.25">
      <c r="A37" s="57" t="s">
        <v>248</v>
      </c>
    </row>
    <row r="38" spans="1:1" ht="15" customHeight="1" x14ac:dyDescent="0.25">
      <c r="A38" s="57" t="s">
        <v>251</v>
      </c>
    </row>
    <row r="39" spans="1:1" ht="15" customHeight="1" x14ac:dyDescent="0.25">
      <c r="A39" s="115" t="s">
        <v>285</v>
      </c>
    </row>
    <row r="40" spans="1:1" ht="15" customHeight="1" x14ac:dyDescent="0.25">
      <c r="A40" s="57" t="s">
        <v>291</v>
      </c>
    </row>
    <row r="41" spans="1:1" ht="21" customHeight="1" x14ac:dyDescent="0.25">
      <c r="A41" s="57" t="s">
        <v>294</v>
      </c>
    </row>
    <row r="42" spans="1:1" x14ac:dyDescent="0.25">
      <c r="A42" s="115" t="s">
        <v>295</v>
      </c>
    </row>
    <row r="43" spans="1:1" x14ac:dyDescent="0.25">
      <c r="A43" s="57" t="s">
        <v>297</v>
      </c>
    </row>
    <row r="44" spans="1:1" x14ac:dyDescent="0.25">
      <c r="A44" s="57" t="s">
        <v>301</v>
      </c>
    </row>
    <row r="45" spans="1:1" x14ac:dyDescent="0.25">
      <c r="A45" s="115" t="s">
        <v>304</v>
      </c>
    </row>
    <row r="46" spans="1:1" x14ac:dyDescent="0.25">
      <c r="A46" s="57" t="s">
        <v>316</v>
      </c>
    </row>
    <row r="47" spans="1:1" x14ac:dyDescent="0.25">
      <c r="A47" s="57" t="s">
        <v>329</v>
      </c>
    </row>
    <row r="48" spans="1:1" x14ac:dyDescent="0.25">
      <c r="A48" s="115" t="s">
        <v>331</v>
      </c>
    </row>
    <row r="49" spans="1:3" x14ac:dyDescent="0.25">
      <c r="A49" s="115" t="s">
        <v>336</v>
      </c>
      <c r="C49" s="84" t="s">
        <v>998</v>
      </c>
    </row>
    <row r="50" spans="1:3" ht="33" customHeight="1" x14ac:dyDescent="0.25"/>
    <row r="51" spans="1:3" ht="15.75" customHeight="1" x14ac:dyDescent="0.25"/>
    <row r="52" spans="1:3" ht="15.75" x14ac:dyDescent="0.25">
      <c r="A52" s="236" t="s">
        <v>346</v>
      </c>
    </row>
    <row r="53" spans="1:3" ht="15" customHeight="1" x14ac:dyDescent="0.25">
      <c r="A53" s="113" t="s">
        <v>360</v>
      </c>
    </row>
    <row r="54" spans="1:3" x14ac:dyDescent="0.25">
      <c r="A54" s="113" t="s">
        <v>362</v>
      </c>
    </row>
    <row r="55" spans="1:3" x14ac:dyDescent="0.25">
      <c r="A55" s="113" t="s">
        <v>369</v>
      </c>
    </row>
    <row r="56" spans="1:3" x14ac:dyDescent="0.25">
      <c r="A56" s="79" t="s">
        <v>813</v>
      </c>
    </row>
    <row r="57" spans="1:3" ht="15" customHeight="1" x14ac:dyDescent="0.25">
      <c r="A57" s="397" t="s">
        <v>414</v>
      </c>
    </row>
    <row r="58" spans="1:3" ht="15" customHeight="1" x14ac:dyDescent="0.25">
      <c r="A58" s="56" t="s">
        <v>418</v>
      </c>
    </row>
    <row r="59" spans="1:3" ht="15" customHeight="1" x14ac:dyDescent="0.25">
      <c r="A59" s="113" t="s">
        <v>422</v>
      </c>
    </row>
    <row r="60" spans="1:3" ht="15" customHeight="1" x14ac:dyDescent="0.25">
      <c r="A60" s="113" t="s">
        <v>427</v>
      </c>
    </row>
    <row r="61" spans="1:3" x14ac:dyDescent="0.25">
      <c r="A61" s="405" t="s">
        <v>431</v>
      </c>
    </row>
    <row r="62" spans="1:3" ht="15.75" customHeight="1" x14ac:dyDescent="0.25">
      <c r="A62" s="115" t="s">
        <v>438</v>
      </c>
    </row>
    <row r="63" spans="1:3" x14ac:dyDescent="0.25">
      <c r="A63" s="56" t="s">
        <v>441</v>
      </c>
    </row>
    <row r="64" spans="1:3" x14ac:dyDescent="0.25">
      <c r="A64" s="113" t="s">
        <v>447</v>
      </c>
    </row>
    <row r="65" spans="1:3" ht="15" customHeight="1" x14ac:dyDescent="0.25">
      <c r="A65" s="115" t="s">
        <v>456</v>
      </c>
    </row>
    <row r="66" spans="1:3" x14ac:dyDescent="0.25">
      <c r="A66" s="342" t="s">
        <v>467</v>
      </c>
    </row>
    <row r="67" spans="1:3" x14ac:dyDescent="0.25">
      <c r="A67" s="340" t="s">
        <v>477</v>
      </c>
      <c r="C67" s="84" t="s">
        <v>1105</v>
      </c>
    </row>
  </sheetData>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DEC6-2AF4-436C-83B6-05F3075FE739}">
  <dimension ref="B4:E79"/>
  <sheetViews>
    <sheetView topLeftCell="A54" workbookViewId="0">
      <selection activeCell="F76" sqref="F76"/>
    </sheetView>
  </sheetViews>
  <sheetFormatPr defaultRowHeight="15" x14ac:dyDescent="0.25"/>
  <cols>
    <col min="2" max="2" width="31.28515625" customWidth="1"/>
    <col min="6" max="6" width="27.42578125" customWidth="1"/>
    <col min="7" max="7" width="11.42578125" customWidth="1"/>
  </cols>
  <sheetData>
    <row r="4" ht="15" customHeight="1" x14ac:dyDescent="0.25"/>
    <row r="5" ht="15" customHeight="1" x14ac:dyDescent="0.25"/>
    <row r="6" ht="15.75" customHeight="1" x14ac:dyDescent="0.25"/>
    <row r="8" ht="15" customHeight="1" x14ac:dyDescent="0.25"/>
    <row r="11" ht="15" customHeight="1" x14ac:dyDescent="0.25"/>
    <row r="14" ht="15" customHeight="1" x14ac:dyDescent="0.25"/>
    <row r="16" ht="15.75" customHeight="1" x14ac:dyDescent="0.25"/>
    <row r="22" spans="2:2" ht="16.5" thickBot="1" x14ac:dyDescent="0.3">
      <c r="B22" s="206" t="s">
        <v>53</v>
      </c>
    </row>
    <row r="23" spans="2:2" ht="15.75" thickTop="1" x14ac:dyDescent="0.25">
      <c r="B23" s="113" t="s">
        <v>59</v>
      </c>
    </row>
    <row r="24" spans="2:2" x14ac:dyDescent="0.25">
      <c r="B24" s="57" t="s">
        <v>171</v>
      </c>
    </row>
    <row r="25" spans="2:2" ht="15" customHeight="1" x14ac:dyDescent="0.25">
      <c r="B25" s="113" t="s">
        <v>121</v>
      </c>
    </row>
    <row r="26" spans="2:2" x14ac:dyDescent="0.25">
      <c r="B26" s="56" t="s">
        <v>130</v>
      </c>
    </row>
    <row r="27" spans="2:2" x14ac:dyDescent="0.25">
      <c r="B27" s="113" t="s">
        <v>1061</v>
      </c>
    </row>
    <row r="28" spans="2:2" ht="15" customHeight="1" x14ac:dyDescent="0.25">
      <c r="B28" s="115" t="s">
        <v>219</v>
      </c>
    </row>
    <row r="29" spans="2:2" x14ac:dyDescent="0.25">
      <c r="B29" s="57" t="s">
        <v>282</v>
      </c>
    </row>
    <row r="30" spans="2:2" x14ac:dyDescent="0.25">
      <c r="B30" s="56" t="s">
        <v>201</v>
      </c>
    </row>
    <row r="31" spans="2:2" x14ac:dyDescent="0.25">
      <c r="B31" s="56" t="s">
        <v>182</v>
      </c>
    </row>
    <row r="32" spans="2:2" x14ac:dyDescent="0.25">
      <c r="B32" s="113" t="s">
        <v>147</v>
      </c>
    </row>
    <row r="33" spans="2:2" x14ac:dyDescent="0.25">
      <c r="B33" s="56" t="s">
        <v>104</v>
      </c>
    </row>
    <row r="34" spans="2:2" ht="15" customHeight="1" x14ac:dyDescent="0.25">
      <c r="B34" s="56" t="s">
        <v>70</v>
      </c>
    </row>
    <row r="35" spans="2:2" x14ac:dyDescent="0.25">
      <c r="B35" s="57" t="s">
        <v>210</v>
      </c>
    </row>
    <row r="36" spans="2:2" ht="15" customHeight="1" x14ac:dyDescent="0.25">
      <c r="B36" s="113" t="s">
        <v>84</v>
      </c>
    </row>
    <row r="37" spans="2:2" x14ac:dyDescent="0.25">
      <c r="B37" s="341" t="s">
        <v>331</v>
      </c>
    </row>
    <row r="38" spans="2:2" x14ac:dyDescent="0.25">
      <c r="B38" s="56" t="s">
        <v>108</v>
      </c>
    </row>
    <row r="39" spans="2:2" x14ac:dyDescent="0.25">
      <c r="B39" s="57" t="s">
        <v>251</v>
      </c>
    </row>
    <row r="40" spans="2:2" x14ac:dyDescent="0.25">
      <c r="B40" s="113" t="s">
        <v>177</v>
      </c>
    </row>
    <row r="41" spans="2:2" x14ac:dyDescent="0.25">
      <c r="B41" s="113" t="s">
        <v>199</v>
      </c>
    </row>
    <row r="42" spans="2:2" x14ac:dyDescent="0.25">
      <c r="B42" s="56" t="s">
        <v>144</v>
      </c>
    </row>
    <row r="43" spans="2:2" x14ac:dyDescent="0.25">
      <c r="B43" s="57" t="s">
        <v>340</v>
      </c>
    </row>
    <row r="44" spans="2:2" ht="30" x14ac:dyDescent="0.25">
      <c r="B44" s="80" t="s">
        <v>294</v>
      </c>
    </row>
    <row r="45" spans="2:2" x14ac:dyDescent="0.25">
      <c r="B45" s="57" t="s">
        <v>217</v>
      </c>
    </row>
    <row r="46" spans="2:2" x14ac:dyDescent="0.25">
      <c r="B46" s="56" t="s">
        <v>136</v>
      </c>
    </row>
    <row r="47" spans="2:2" x14ac:dyDescent="0.25">
      <c r="B47" s="360" t="s">
        <v>285</v>
      </c>
    </row>
    <row r="48" spans="2:2" ht="15" customHeight="1" x14ac:dyDescent="0.25">
      <c r="B48" s="115" t="s">
        <v>230</v>
      </c>
    </row>
    <row r="49" spans="2:5" x14ac:dyDescent="0.25">
      <c r="B49" s="56" t="s">
        <v>117</v>
      </c>
    </row>
    <row r="50" spans="2:5" ht="15" customHeight="1" x14ac:dyDescent="0.25">
      <c r="B50" s="115" t="s">
        <v>316</v>
      </c>
    </row>
    <row r="51" spans="2:5" x14ac:dyDescent="0.25">
      <c r="B51" s="56" t="s">
        <v>127</v>
      </c>
    </row>
    <row r="52" spans="2:5" x14ac:dyDescent="0.25">
      <c r="B52" s="115" t="s">
        <v>304</v>
      </c>
    </row>
    <row r="53" spans="2:5" x14ac:dyDescent="0.25">
      <c r="B53" s="57" t="s">
        <v>291</v>
      </c>
    </row>
    <row r="54" spans="2:5" ht="15" customHeight="1" x14ac:dyDescent="0.25">
      <c r="B54" s="56" t="s">
        <v>194</v>
      </c>
    </row>
    <row r="55" spans="2:5" x14ac:dyDescent="0.25">
      <c r="B55" s="113" t="s">
        <v>205</v>
      </c>
    </row>
    <row r="56" spans="2:5" ht="15" customHeight="1" x14ac:dyDescent="0.25">
      <c r="B56" s="115" t="s">
        <v>241</v>
      </c>
    </row>
    <row r="57" spans="2:5" ht="15" customHeight="1" x14ac:dyDescent="0.25">
      <c r="B57" s="56" t="s">
        <v>190</v>
      </c>
    </row>
    <row r="58" spans="2:5" x14ac:dyDescent="0.25">
      <c r="B58" s="56" t="s">
        <v>203</v>
      </c>
    </row>
    <row r="59" spans="2:5" x14ac:dyDescent="0.25">
      <c r="B59" s="115" t="s">
        <v>248</v>
      </c>
    </row>
    <row r="60" spans="2:5" x14ac:dyDescent="0.25">
      <c r="B60" s="80" t="s">
        <v>312</v>
      </c>
    </row>
    <row r="61" spans="2:5" x14ac:dyDescent="0.25">
      <c r="B61" s="56" t="s">
        <v>123</v>
      </c>
    </row>
    <row r="62" spans="2:5" x14ac:dyDescent="0.25">
      <c r="B62" s="113" t="s">
        <v>158</v>
      </c>
    </row>
    <row r="63" spans="2:5" x14ac:dyDescent="0.25">
      <c r="B63" s="56" t="s">
        <v>1059</v>
      </c>
      <c r="D63" s="84">
        <v>41</v>
      </c>
      <c r="E63" s="84" t="s">
        <v>975</v>
      </c>
    </row>
    <row r="68" spans="2:5" ht="37.5" customHeight="1" x14ac:dyDescent="0.25">
      <c r="B68" s="236" t="s">
        <v>346</v>
      </c>
    </row>
    <row r="69" spans="2:5" x14ac:dyDescent="0.25">
      <c r="B69" s="113" t="s">
        <v>362</v>
      </c>
    </row>
    <row r="70" spans="2:5" x14ac:dyDescent="0.25">
      <c r="B70" s="113" t="s">
        <v>369</v>
      </c>
    </row>
    <row r="71" spans="2:5" x14ac:dyDescent="0.25">
      <c r="B71" s="56" t="s">
        <v>418</v>
      </c>
    </row>
    <row r="72" spans="2:5" ht="15" customHeight="1" x14ac:dyDescent="0.25">
      <c r="B72" s="113" t="s">
        <v>422</v>
      </c>
    </row>
    <row r="73" spans="2:5" ht="15" customHeight="1" x14ac:dyDescent="0.25">
      <c r="B73" s="405" t="s">
        <v>431</v>
      </c>
    </row>
    <row r="74" spans="2:5" x14ac:dyDescent="0.25">
      <c r="B74" s="56" t="s">
        <v>441</v>
      </c>
    </row>
    <row r="75" spans="2:5" x14ac:dyDescent="0.25">
      <c r="B75" s="113" t="s">
        <v>447</v>
      </c>
    </row>
    <row r="76" spans="2:5" x14ac:dyDescent="0.25">
      <c r="B76" s="115" t="s">
        <v>456</v>
      </c>
    </row>
    <row r="77" spans="2:5" x14ac:dyDescent="0.25">
      <c r="B77" s="57" t="s">
        <v>1051</v>
      </c>
    </row>
    <row r="78" spans="2:5" x14ac:dyDescent="0.25">
      <c r="B78" s="406" t="s">
        <v>467</v>
      </c>
    </row>
    <row r="79" spans="2:5" x14ac:dyDescent="0.25">
      <c r="B79" s="340" t="s">
        <v>477</v>
      </c>
      <c r="D79" s="84">
        <v>11</v>
      </c>
      <c r="E79" s="84" t="s">
        <v>1082</v>
      </c>
    </row>
  </sheetData>
  <sortState xmlns:xlrd2="http://schemas.microsoft.com/office/spreadsheetml/2017/richdata2" ref="B24:B63">
    <sortCondition ref="B23:B63"/>
  </sortState>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1"/>
  <sheetViews>
    <sheetView topLeftCell="A33" zoomScaleNormal="100" zoomScaleSheetLayoutView="100" zoomScalePageLayoutView="80" workbookViewId="0">
      <selection activeCell="T28" sqref="T28"/>
    </sheetView>
  </sheetViews>
  <sheetFormatPr defaultColWidth="9.140625" defaultRowHeight="15" x14ac:dyDescent="0.25"/>
  <cols>
    <col min="1" max="1" width="7.710937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42578125" style="1" customWidth="1"/>
    <col min="13" max="13" width="8.42578125" style="1" customWidth="1"/>
    <col min="14" max="14" width="9.5703125" style="1" bestFit="1" customWidth="1"/>
    <col min="15" max="15" width="9.140625" style="1"/>
    <col min="16" max="16" width="9.85546875" style="1" bestFit="1" customWidth="1"/>
    <col min="17" max="16384" width="9.140625" style="1"/>
  </cols>
  <sheetData>
    <row r="1" spans="1:18" ht="21.95" customHeight="1" x14ac:dyDescent="0.25">
      <c r="A1" s="628" t="s">
        <v>0</v>
      </c>
      <c r="B1" s="629"/>
      <c r="C1" s="629"/>
      <c r="D1" s="629"/>
      <c r="E1" s="629"/>
      <c r="F1" s="629"/>
      <c r="G1" s="629"/>
      <c r="H1" s="629"/>
      <c r="I1" s="629"/>
      <c r="J1" s="629"/>
      <c r="K1" s="629"/>
      <c r="L1" s="630"/>
    </row>
    <row r="2" spans="1:18" ht="37.5" customHeight="1" x14ac:dyDescent="0.25">
      <c r="A2" s="640" t="s">
        <v>1229</v>
      </c>
      <c r="B2" s="641"/>
      <c r="C2" s="641"/>
      <c r="D2" s="641"/>
      <c r="E2" s="641"/>
      <c r="F2" s="641"/>
      <c r="G2" s="641"/>
      <c r="H2" s="641"/>
      <c r="I2" s="641"/>
      <c r="J2" s="641"/>
      <c r="K2" s="641"/>
      <c r="L2" s="642"/>
    </row>
    <row r="3" spans="1:18" ht="21.95" customHeight="1" x14ac:dyDescent="0.25">
      <c r="A3" s="631" t="s">
        <v>1</v>
      </c>
      <c r="B3" s="632"/>
      <c r="C3" s="632"/>
      <c r="D3" s="632"/>
      <c r="E3" s="632"/>
      <c r="F3" s="632"/>
      <c r="G3" s="632"/>
      <c r="H3" s="632"/>
      <c r="I3" s="632"/>
      <c r="J3" s="632"/>
      <c r="K3" s="632"/>
      <c r="L3" s="633"/>
    </row>
    <row r="4" spans="1:18" ht="21.95" customHeight="1" thickBot="1" x14ac:dyDescent="0.3">
      <c r="A4" s="631" t="s">
        <v>2</v>
      </c>
      <c r="B4" s="632"/>
      <c r="C4" s="632"/>
      <c r="D4" s="632"/>
      <c r="E4" s="632"/>
      <c r="F4" s="632"/>
      <c r="G4" s="632"/>
      <c r="H4" s="632"/>
      <c r="I4" s="632"/>
      <c r="J4" s="632"/>
      <c r="K4" s="632"/>
      <c r="L4" s="633"/>
    </row>
    <row r="5" spans="1:18" ht="21.75" customHeight="1" thickTop="1" thickBot="1" x14ac:dyDescent="0.3">
      <c r="A5" s="634" t="s">
        <v>3</v>
      </c>
      <c r="B5" s="635"/>
      <c r="C5" s="635"/>
      <c r="D5" s="635"/>
      <c r="E5" s="635"/>
      <c r="F5" s="635"/>
      <c r="G5" s="635"/>
      <c r="H5" s="635"/>
      <c r="I5" s="635"/>
      <c r="J5" s="635"/>
      <c r="K5" s="635"/>
      <c r="L5" s="636"/>
    </row>
    <row r="6" spans="1:18" ht="21.75" customHeight="1" thickTop="1" thickBot="1" x14ac:dyDescent="0.3">
      <c r="A6" s="643" t="s">
        <v>1303</v>
      </c>
      <c r="B6" s="644"/>
      <c r="C6" s="644"/>
      <c r="D6" s="644"/>
      <c r="E6" s="644"/>
      <c r="F6" s="644"/>
      <c r="G6" s="644"/>
      <c r="H6" s="644"/>
      <c r="I6" s="644"/>
      <c r="J6" s="644"/>
      <c r="K6" s="644"/>
      <c r="L6" s="645"/>
    </row>
    <row r="7" spans="1:18" ht="20.100000000000001" customHeight="1" thickTop="1" thickBot="1" x14ac:dyDescent="0.3">
      <c r="A7" s="637" t="s">
        <v>4</v>
      </c>
      <c r="B7" s="638"/>
      <c r="C7" s="638"/>
      <c r="D7" s="638"/>
      <c r="E7" s="638"/>
      <c r="F7" s="638"/>
      <c r="G7" s="638"/>
      <c r="H7" s="638"/>
      <c r="I7" s="638"/>
      <c r="J7" s="638"/>
      <c r="K7" s="638"/>
      <c r="L7" s="639"/>
    </row>
    <row r="8" spans="1:18" ht="18" customHeight="1" thickTop="1" x14ac:dyDescent="0.25">
      <c r="A8" s="585" t="s">
        <v>5</v>
      </c>
      <c r="B8" s="586"/>
      <c r="C8" s="586"/>
      <c r="D8" s="586"/>
      <c r="E8" s="587"/>
      <c r="F8" s="609" t="s">
        <v>6</v>
      </c>
      <c r="G8" s="586"/>
      <c r="H8" s="586"/>
      <c r="I8" s="587"/>
      <c r="J8" s="604" t="s">
        <v>7</v>
      </c>
      <c r="K8" s="604"/>
      <c r="L8" s="605"/>
    </row>
    <row r="9" spans="1:18" ht="17.25" customHeight="1" x14ac:dyDescent="0.25">
      <c r="A9" s="588"/>
      <c r="B9" s="589"/>
      <c r="C9" s="589"/>
      <c r="D9" s="589"/>
      <c r="E9" s="590"/>
      <c r="F9" s="610"/>
      <c r="G9" s="611"/>
      <c r="H9" s="611"/>
      <c r="I9" s="612"/>
      <c r="J9" s="606" t="s">
        <v>8</v>
      </c>
      <c r="K9" s="607"/>
      <c r="L9" s="608"/>
    </row>
    <row r="10" spans="1:18" ht="24.95" customHeight="1" x14ac:dyDescent="0.25">
      <c r="A10" s="601" t="s">
        <v>2</v>
      </c>
      <c r="B10" s="602"/>
      <c r="C10" s="602"/>
      <c r="D10" s="602"/>
      <c r="E10" s="603"/>
      <c r="F10" s="600" t="s">
        <v>9</v>
      </c>
      <c r="G10" s="600"/>
      <c r="H10" s="600"/>
      <c r="I10" s="600"/>
      <c r="J10" s="591">
        <v>3</v>
      </c>
      <c r="K10" s="592"/>
      <c r="L10" s="593"/>
    </row>
    <row r="11" spans="1:18" ht="24.95" customHeight="1" x14ac:dyDescent="0.25">
      <c r="A11" s="601"/>
      <c r="B11" s="602"/>
      <c r="C11" s="602"/>
      <c r="D11" s="602"/>
      <c r="E11" s="603"/>
      <c r="F11" s="600" t="s">
        <v>10</v>
      </c>
      <c r="G11" s="600"/>
      <c r="H11" s="600"/>
      <c r="I11" s="600"/>
      <c r="J11" s="591">
        <v>67</v>
      </c>
      <c r="K11" s="592"/>
      <c r="L11" s="593"/>
    </row>
    <row r="12" spans="1:18" ht="24.95" customHeight="1" x14ac:dyDescent="0.25">
      <c r="A12" s="601"/>
      <c r="B12" s="602"/>
      <c r="C12" s="602"/>
      <c r="D12" s="602"/>
      <c r="E12" s="603"/>
      <c r="F12" s="600" t="s">
        <v>11</v>
      </c>
      <c r="G12" s="600"/>
      <c r="H12" s="600"/>
      <c r="I12" s="600"/>
      <c r="J12" s="591">
        <v>78</v>
      </c>
      <c r="K12" s="592"/>
      <c r="L12" s="593"/>
    </row>
    <row r="13" spans="1:18" ht="24.95" customHeight="1" x14ac:dyDescent="0.25">
      <c r="A13" s="601"/>
      <c r="B13" s="602"/>
      <c r="C13" s="602"/>
      <c r="D13" s="602"/>
      <c r="E13" s="603"/>
      <c r="F13" s="600" t="s">
        <v>12</v>
      </c>
      <c r="G13" s="600"/>
      <c r="H13" s="600"/>
      <c r="I13" s="600"/>
      <c r="J13" s="594">
        <v>3078</v>
      </c>
      <c r="K13" s="592"/>
      <c r="L13" s="593"/>
      <c r="N13" s="232"/>
    </row>
    <row r="14" spans="1:18" ht="24.95" customHeight="1" x14ac:dyDescent="0.25">
      <c r="A14" s="601"/>
      <c r="B14" s="602"/>
      <c r="C14" s="602"/>
      <c r="D14" s="602"/>
      <c r="E14" s="603"/>
      <c r="F14" s="600" t="s">
        <v>1083</v>
      </c>
      <c r="G14" s="600"/>
      <c r="H14" s="600"/>
      <c r="I14" s="600"/>
      <c r="J14" s="627">
        <v>105364.5</v>
      </c>
      <c r="K14" s="592"/>
      <c r="L14" s="593"/>
      <c r="M14" s="296"/>
      <c r="N14" s="296"/>
      <c r="O14" s="296"/>
      <c r="P14" s="296"/>
    </row>
    <row r="15" spans="1:18" ht="24.95" customHeight="1" x14ac:dyDescent="0.25">
      <c r="A15" s="601"/>
      <c r="B15" s="602"/>
      <c r="C15" s="602"/>
      <c r="D15" s="602"/>
      <c r="E15" s="603"/>
      <c r="F15" s="597" t="s">
        <v>13</v>
      </c>
      <c r="G15" s="598"/>
      <c r="H15" s="598"/>
      <c r="I15" s="599"/>
      <c r="J15" s="594">
        <v>0</v>
      </c>
      <c r="K15" s="595"/>
      <c r="L15" s="596"/>
      <c r="N15" s="232"/>
      <c r="R15" s="296"/>
    </row>
    <row r="16" spans="1:18" ht="24.95" customHeight="1" x14ac:dyDescent="0.25">
      <c r="A16" s="601"/>
      <c r="B16" s="602"/>
      <c r="C16" s="602"/>
      <c r="D16" s="602"/>
      <c r="E16" s="603"/>
      <c r="F16" s="600" t="s">
        <v>14</v>
      </c>
      <c r="G16" s="600"/>
      <c r="H16" s="600"/>
      <c r="I16" s="600"/>
      <c r="J16" s="627">
        <v>105311.5</v>
      </c>
      <c r="K16" s="592"/>
      <c r="L16" s="593"/>
      <c r="N16" s="419"/>
    </row>
    <row r="17" spans="1:17" ht="24.95" customHeight="1" x14ac:dyDescent="0.25">
      <c r="A17" s="601"/>
      <c r="B17" s="602"/>
      <c r="C17" s="602"/>
      <c r="D17" s="602"/>
      <c r="E17" s="603"/>
      <c r="F17" s="626" t="s">
        <v>15</v>
      </c>
      <c r="G17" s="626"/>
      <c r="H17" s="626"/>
      <c r="I17" s="626"/>
      <c r="J17" s="591">
        <v>39</v>
      </c>
      <c r="K17" s="592"/>
      <c r="L17" s="593"/>
      <c r="M17"/>
      <c r="N17"/>
      <c r="P17"/>
      <c r="Q17"/>
    </row>
    <row r="18" spans="1:17" ht="24.95" customHeight="1" x14ac:dyDescent="0.25">
      <c r="A18" s="601"/>
      <c r="B18" s="602"/>
      <c r="C18" s="602"/>
      <c r="D18" s="602"/>
      <c r="E18" s="603"/>
      <c r="F18" s="600" t="s">
        <v>16</v>
      </c>
      <c r="G18" s="600"/>
      <c r="H18" s="600"/>
      <c r="I18" s="600"/>
      <c r="J18" s="591">
        <v>14</v>
      </c>
      <c r="K18" s="592"/>
      <c r="L18" s="593"/>
      <c r="M18"/>
      <c r="N18"/>
      <c r="O18"/>
      <c r="P18"/>
      <c r="Q18"/>
    </row>
    <row r="19" spans="1:17" ht="33.75" customHeight="1" thickBot="1" x14ac:dyDescent="0.3">
      <c r="A19" s="601"/>
      <c r="B19" s="602"/>
      <c r="C19" s="602"/>
      <c r="D19" s="602"/>
      <c r="E19" s="603"/>
      <c r="F19" s="622" t="s">
        <v>17</v>
      </c>
      <c r="G19" s="622"/>
      <c r="H19" s="622"/>
      <c r="I19" s="622"/>
      <c r="J19" s="619" t="s">
        <v>18</v>
      </c>
      <c r="K19" s="620"/>
      <c r="L19" s="621"/>
    </row>
    <row r="20" spans="1:17" ht="10.5" customHeight="1" thickTop="1" thickBot="1" x14ac:dyDescent="0.3">
      <c r="A20" s="623"/>
      <c r="B20" s="624"/>
      <c r="C20" s="624"/>
      <c r="D20" s="624"/>
      <c r="E20" s="624"/>
      <c r="F20" s="624"/>
      <c r="G20" s="624"/>
      <c r="H20" s="624"/>
      <c r="I20" s="624"/>
      <c r="J20" s="624"/>
      <c r="K20" s="624"/>
      <c r="L20" s="625"/>
    </row>
    <row r="21" spans="1:17" ht="22.5" customHeight="1" thickTop="1" thickBot="1" x14ac:dyDescent="0.3">
      <c r="A21" s="582" t="s">
        <v>19</v>
      </c>
      <c r="B21" s="583"/>
      <c r="C21" s="583"/>
      <c r="D21" s="583"/>
      <c r="E21" s="583"/>
      <c r="F21" s="583"/>
      <c r="G21" s="583"/>
      <c r="H21" s="583"/>
      <c r="I21" s="583"/>
      <c r="J21" s="583"/>
      <c r="K21" s="583"/>
      <c r="L21" s="584"/>
    </row>
    <row r="22" spans="1:17" ht="75.75" customHeight="1" thickTop="1" x14ac:dyDescent="0.25">
      <c r="A22" s="613" t="s">
        <v>20</v>
      </c>
      <c r="B22" s="614"/>
      <c r="C22" s="614"/>
      <c r="D22" s="614"/>
      <c r="E22" s="614"/>
      <c r="F22" s="614"/>
      <c r="G22" s="614"/>
      <c r="H22" s="614"/>
      <c r="I22" s="614"/>
      <c r="J22" s="614"/>
      <c r="K22" s="614"/>
      <c r="L22" s="615"/>
    </row>
    <row r="23" spans="1:17" ht="42.75" customHeight="1" x14ac:dyDescent="0.25">
      <c r="A23" s="616" t="s">
        <v>21</v>
      </c>
      <c r="B23" s="617"/>
      <c r="C23" s="617"/>
      <c r="D23" s="617"/>
      <c r="E23" s="617"/>
      <c r="F23" s="617"/>
      <c r="G23" s="617"/>
      <c r="H23" s="617"/>
      <c r="I23" s="617"/>
      <c r="J23" s="617"/>
      <c r="K23" s="617"/>
      <c r="L23" s="618"/>
    </row>
    <row r="24" spans="1:17" ht="33.75" customHeight="1" thickBot="1" x14ac:dyDescent="0.3">
      <c r="A24" s="579" t="s">
        <v>22</v>
      </c>
      <c r="B24" s="580"/>
      <c r="C24" s="580"/>
      <c r="D24" s="580"/>
      <c r="E24" s="580"/>
      <c r="F24" s="580"/>
      <c r="G24" s="580"/>
      <c r="H24" s="580"/>
      <c r="I24" s="580"/>
      <c r="J24" s="580"/>
      <c r="K24" s="580"/>
      <c r="L24" s="581"/>
    </row>
    <row r="25" spans="1:17" ht="21.75" customHeight="1" thickTop="1" thickBot="1" x14ac:dyDescent="0.3">
      <c r="A25" s="582" t="s">
        <v>23</v>
      </c>
      <c r="B25" s="583"/>
      <c r="C25" s="583"/>
      <c r="D25" s="583"/>
      <c r="E25" s="583"/>
      <c r="F25" s="583"/>
      <c r="G25" s="583"/>
      <c r="H25" s="583"/>
      <c r="I25" s="583"/>
      <c r="J25" s="583"/>
      <c r="K25" s="583"/>
      <c r="L25" s="584"/>
    </row>
    <row r="26" spans="1:17" ht="56.25" customHeight="1" thickTop="1" x14ac:dyDescent="0.25">
      <c r="A26" s="576" t="s">
        <v>1210</v>
      </c>
      <c r="B26" s="647"/>
      <c r="C26" s="647"/>
      <c r="D26" s="647"/>
      <c r="E26" s="647"/>
      <c r="F26" s="647"/>
      <c r="G26" s="647"/>
      <c r="H26" s="647"/>
      <c r="I26" s="647"/>
      <c r="J26" s="647"/>
      <c r="K26" s="647"/>
      <c r="L26" s="648"/>
    </row>
    <row r="27" spans="1:17" ht="116.25" customHeight="1" x14ac:dyDescent="0.25">
      <c r="A27" s="576" t="s">
        <v>1322</v>
      </c>
      <c r="B27" s="577"/>
      <c r="C27" s="577"/>
      <c r="D27" s="577"/>
      <c r="E27" s="577"/>
      <c r="F27" s="577"/>
      <c r="G27" s="577"/>
      <c r="H27" s="577"/>
      <c r="I27" s="577"/>
      <c r="J27" s="577"/>
      <c r="K27" s="577"/>
      <c r="L27" s="578"/>
    </row>
    <row r="28" spans="1:17" ht="135.75" customHeight="1" x14ac:dyDescent="0.25">
      <c r="A28" s="576" t="s">
        <v>1318</v>
      </c>
      <c r="B28" s="577"/>
      <c r="C28" s="577"/>
      <c r="D28" s="577"/>
      <c r="E28" s="577"/>
      <c r="F28" s="577"/>
      <c r="G28" s="577"/>
      <c r="H28" s="577"/>
      <c r="I28" s="577"/>
      <c r="J28" s="577"/>
      <c r="K28" s="577"/>
      <c r="L28" s="578"/>
    </row>
    <row r="29" spans="1:17" ht="87" customHeight="1" x14ac:dyDescent="0.25">
      <c r="A29" s="576" t="s">
        <v>1314</v>
      </c>
      <c r="B29" s="577"/>
      <c r="C29" s="577"/>
      <c r="D29" s="577"/>
      <c r="E29" s="577"/>
      <c r="F29" s="577"/>
      <c r="G29" s="577"/>
      <c r="H29" s="577"/>
      <c r="I29" s="577"/>
      <c r="J29" s="577"/>
      <c r="K29" s="577"/>
      <c r="L29" s="578"/>
    </row>
    <row r="30" spans="1:17" ht="86.25" customHeight="1" x14ac:dyDescent="0.25">
      <c r="A30" s="576" t="s">
        <v>1323</v>
      </c>
      <c r="B30" s="577"/>
      <c r="C30" s="577"/>
      <c r="D30" s="577"/>
      <c r="E30" s="577"/>
      <c r="F30" s="577"/>
      <c r="G30" s="577"/>
      <c r="H30" s="577"/>
      <c r="I30" s="577"/>
      <c r="J30" s="577"/>
      <c r="K30" s="577"/>
      <c r="L30" s="578"/>
    </row>
    <row r="31" spans="1:17" ht="72.75" customHeight="1" x14ac:dyDescent="0.25">
      <c r="A31" s="665" t="s">
        <v>1324</v>
      </c>
      <c r="B31" s="666"/>
      <c r="C31" s="666"/>
      <c r="D31" s="666"/>
      <c r="E31" s="666"/>
      <c r="F31" s="666"/>
      <c r="G31" s="666"/>
      <c r="H31" s="666"/>
      <c r="I31" s="666"/>
      <c r="J31" s="666"/>
      <c r="K31" s="666"/>
      <c r="L31" s="667"/>
    </row>
    <row r="32" spans="1:17" ht="308.25" customHeight="1" thickBot="1" x14ac:dyDescent="0.3">
      <c r="A32" s="662" t="s">
        <v>1024</v>
      </c>
      <c r="B32" s="663"/>
      <c r="C32" s="663"/>
      <c r="D32" s="663"/>
      <c r="E32" s="663"/>
      <c r="F32" s="663"/>
      <c r="G32" s="663"/>
      <c r="H32" s="663"/>
      <c r="I32" s="663"/>
      <c r="J32" s="663"/>
      <c r="K32" s="663"/>
      <c r="L32" s="664"/>
    </row>
    <row r="33" spans="1:20" ht="17.25" customHeight="1" thickTop="1" thickBot="1" x14ac:dyDescent="0.3">
      <c r="A33" s="649" t="s">
        <v>1325</v>
      </c>
      <c r="B33" s="650"/>
      <c r="C33" s="650"/>
      <c r="D33" s="650"/>
      <c r="E33" s="650"/>
      <c r="F33" s="650"/>
      <c r="G33" s="650"/>
      <c r="H33" s="650"/>
      <c r="I33" s="650"/>
      <c r="J33" s="650"/>
      <c r="K33" s="650"/>
      <c r="L33" s="651"/>
    </row>
    <row r="34" spans="1:20" ht="63.75" customHeight="1" thickTop="1" x14ac:dyDescent="0.25">
      <c r="A34" s="652" t="s">
        <v>1002</v>
      </c>
      <c r="B34" s="653"/>
      <c r="C34" s="653"/>
      <c r="D34" s="653"/>
      <c r="E34" s="653"/>
      <c r="F34" s="653"/>
      <c r="G34" s="654"/>
      <c r="H34" s="655" t="s">
        <v>24</v>
      </c>
      <c r="I34" s="656"/>
      <c r="J34" s="656"/>
      <c r="K34" s="656"/>
      <c r="L34" s="657"/>
      <c r="Q34"/>
      <c r="T34"/>
    </row>
    <row r="35" spans="1:20" ht="47.25" customHeight="1" x14ac:dyDescent="0.25">
      <c r="A35" s="658" t="s">
        <v>1201</v>
      </c>
      <c r="B35" s="659"/>
      <c r="C35" s="659"/>
      <c r="D35" s="659"/>
      <c r="E35" s="659"/>
      <c r="F35" s="659"/>
      <c r="G35" s="659"/>
      <c r="H35" s="660" t="s">
        <v>25</v>
      </c>
      <c r="I35" s="660"/>
      <c r="J35" s="660"/>
      <c r="K35" s="660"/>
      <c r="L35" s="661"/>
      <c r="M35" s="243"/>
      <c r="Q35"/>
    </row>
    <row r="36" spans="1:20" ht="25.5" customHeight="1" x14ac:dyDescent="0.25">
      <c r="A36" s="569" t="s">
        <v>26</v>
      </c>
      <c r="B36" s="570"/>
      <c r="C36" s="570"/>
      <c r="D36" s="570"/>
      <c r="E36" s="570"/>
      <c r="F36" s="570"/>
      <c r="G36" s="570"/>
      <c r="H36" s="571" t="s">
        <v>27</v>
      </c>
      <c r="I36" s="571"/>
      <c r="J36" s="571"/>
      <c r="K36" s="571"/>
      <c r="L36" s="572"/>
      <c r="R36"/>
      <c r="S36"/>
    </row>
    <row r="37" spans="1:20" ht="53.25" customHeight="1" x14ac:dyDescent="0.25">
      <c r="A37" s="573" t="s">
        <v>1148</v>
      </c>
      <c r="B37" s="574"/>
      <c r="C37" s="574"/>
      <c r="D37" s="574"/>
      <c r="E37" s="574"/>
      <c r="F37" s="574"/>
      <c r="G37" s="574"/>
      <c r="H37" s="574" t="s">
        <v>28</v>
      </c>
      <c r="I37" s="574"/>
      <c r="J37" s="574"/>
      <c r="K37" s="574"/>
      <c r="L37" s="575"/>
      <c r="Q37"/>
    </row>
    <row r="38" spans="1:20" ht="23.25" customHeight="1" x14ac:dyDescent="0.25">
      <c r="A38" s="569" t="s">
        <v>1230</v>
      </c>
      <c r="B38" s="570"/>
      <c r="C38" s="570"/>
      <c r="D38" s="570"/>
      <c r="E38" s="570"/>
      <c r="F38" s="570"/>
      <c r="G38" s="570"/>
      <c r="H38" s="571" t="s">
        <v>29</v>
      </c>
      <c r="I38" s="571"/>
      <c r="J38" s="571"/>
      <c r="K38" s="571"/>
      <c r="L38" s="572"/>
      <c r="S38"/>
    </row>
    <row r="39" spans="1:20" ht="15.75" x14ac:dyDescent="0.25">
      <c r="A39" s="573" t="s">
        <v>30</v>
      </c>
      <c r="B39" s="574"/>
      <c r="C39" s="574"/>
      <c r="D39" s="574"/>
      <c r="E39" s="574"/>
      <c r="F39" s="574"/>
      <c r="G39" s="574"/>
      <c r="H39" s="574" t="s">
        <v>31</v>
      </c>
      <c r="I39" s="574"/>
      <c r="J39" s="574"/>
      <c r="K39" s="574"/>
      <c r="L39" s="575"/>
      <c r="Q39"/>
    </row>
    <row r="40" spans="1:20" ht="16.5" thickBot="1" x14ac:dyDescent="0.3">
      <c r="A40" s="312"/>
      <c r="B40" s="310"/>
      <c r="C40" s="310"/>
      <c r="D40" s="310"/>
      <c r="E40" s="310"/>
      <c r="F40" s="310"/>
      <c r="G40" s="310"/>
      <c r="H40" s="310"/>
      <c r="I40" s="310"/>
      <c r="J40" s="310"/>
      <c r="K40" s="310"/>
      <c r="L40" s="311"/>
    </row>
    <row r="41" spans="1:20" ht="15.75" x14ac:dyDescent="0.25">
      <c r="A41" s="646"/>
      <c r="B41" s="646"/>
      <c r="C41" s="646"/>
      <c r="D41" s="646"/>
      <c r="E41" s="646"/>
      <c r="F41" s="646"/>
      <c r="G41" s="646"/>
      <c r="H41" s="646"/>
      <c r="I41" s="646"/>
      <c r="J41" s="646"/>
      <c r="K41" s="646"/>
      <c r="L41" s="646"/>
    </row>
    <row r="57" ht="33.75" customHeight="1" x14ac:dyDescent="0.25"/>
    <row r="63" ht="4.5" customHeight="1" x14ac:dyDescent="0.25"/>
    <row r="75" spans="4:7" x14ac:dyDescent="0.25">
      <c r="D75"/>
      <c r="E75"/>
      <c r="F75"/>
      <c r="G75"/>
    </row>
    <row r="130" spans="1:5" ht="15.75" customHeight="1" thickBot="1" x14ac:dyDescent="0.3"/>
    <row r="131" spans="1:5" ht="30" customHeight="1" thickTop="1" x14ac:dyDescent="0.25">
      <c r="A131" s="378"/>
      <c r="B131" s="378"/>
      <c r="C131" s="378"/>
      <c r="D131" s="378"/>
      <c r="E131" s="378"/>
    </row>
    <row r="204" spans="1:5" ht="18" customHeight="1" thickBot="1" x14ac:dyDescent="0.3">
      <c r="A204" s="376"/>
      <c r="B204" s="376"/>
      <c r="C204" s="376"/>
      <c r="D204" s="376"/>
      <c r="E204" s="376"/>
    </row>
    <row r="205" spans="1:5" ht="15.75" thickTop="1" x14ac:dyDescent="0.25"/>
    <row r="286" spans="1:1" x14ac:dyDescent="0.25">
      <c r="A286" s="324"/>
    </row>
    <row r="287" spans="1:1" x14ac:dyDescent="0.25">
      <c r="A287" s="324"/>
    </row>
    <row r="288" spans="1:1" x14ac:dyDescent="0.25">
      <c r="A288" s="324"/>
    </row>
    <row r="289" spans="1:1" x14ac:dyDescent="0.25">
      <c r="A289" s="324"/>
    </row>
    <row r="290" spans="1:1" x14ac:dyDescent="0.25">
      <c r="A290" s="324"/>
    </row>
    <row r="291" spans="1:1" x14ac:dyDescent="0.25">
      <c r="A291" s="324"/>
    </row>
    <row r="292" spans="1:1" x14ac:dyDescent="0.25">
      <c r="A292" s="324"/>
    </row>
    <row r="314" spans="2:10" ht="51.75" customHeight="1" x14ac:dyDescent="0.25">
      <c r="B314" s="331"/>
      <c r="C314" s="331"/>
      <c r="D314" s="331"/>
      <c r="E314" s="331"/>
      <c r="F314" s="331"/>
      <c r="G314" s="331"/>
      <c r="H314" s="331"/>
      <c r="I314" s="331"/>
      <c r="J314" s="331"/>
    </row>
    <row r="315" spans="2:10" x14ac:dyDescent="0.25">
      <c r="B315" s="336"/>
      <c r="C315" s="336"/>
      <c r="D315" s="336"/>
      <c r="E315" s="336"/>
      <c r="F315" s="336"/>
      <c r="G315" s="336"/>
      <c r="H315" s="336"/>
      <c r="I315" s="336"/>
      <c r="J315" s="336"/>
    </row>
    <row r="500" spans="1:10" ht="354.75" customHeight="1" x14ac:dyDescent="0.25"/>
    <row r="501" spans="1:10" ht="42.75" customHeight="1" x14ac:dyDescent="0.25"/>
    <row r="504" spans="1:10" ht="30" customHeight="1" x14ac:dyDescent="0.25"/>
    <row r="505" spans="1:10" ht="29.25" customHeight="1" x14ac:dyDescent="0.25"/>
    <row r="507" spans="1:10" ht="62.25" customHeight="1" x14ac:dyDescent="0.25"/>
    <row r="509" spans="1:10" ht="61.5" customHeight="1" x14ac:dyDescent="0.25"/>
    <row r="510" spans="1:10" ht="77.25" customHeight="1" x14ac:dyDescent="0.25"/>
    <row r="511" spans="1:10" ht="237.75" customHeight="1" x14ac:dyDescent="0.25">
      <c r="A511" s="123"/>
      <c r="B511" s="123"/>
      <c r="C511" s="123"/>
      <c r="D511" s="123"/>
      <c r="E511" s="123"/>
      <c r="F511" s="123"/>
      <c r="G511" s="123"/>
      <c r="H511" s="123"/>
      <c r="I511" s="123"/>
      <c r="J511" s="123"/>
    </row>
  </sheetData>
  <mergeCells count="59">
    <mergeCell ref="A41:L41"/>
    <mergeCell ref="A26:L26"/>
    <mergeCell ref="A27:L27"/>
    <mergeCell ref="A33:L33"/>
    <mergeCell ref="A34:G34"/>
    <mergeCell ref="H34:L34"/>
    <mergeCell ref="A35:G35"/>
    <mergeCell ref="H35:L35"/>
    <mergeCell ref="A36:G36"/>
    <mergeCell ref="H36:L36"/>
    <mergeCell ref="A37:G37"/>
    <mergeCell ref="H37:L37"/>
    <mergeCell ref="A28:L28"/>
    <mergeCell ref="A32:L32"/>
    <mergeCell ref="A31:L31"/>
    <mergeCell ref="A29:L29"/>
    <mergeCell ref="A1:L1"/>
    <mergeCell ref="A3:L3"/>
    <mergeCell ref="A4:L4"/>
    <mergeCell ref="A5:L5"/>
    <mergeCell ref="A7:L7"/>
    <mergeCell ref="A2:L2"/>
    <mergeCell ref="A6:L6"/>
    <mergeCell ref="F17:I17"/>
    <mergeCell ref="J18:L18"/>
    <mergeCell ref="J17:L17"/>
    <mergeCell ref="F11:I11"/>
    <mergeCell ref="F14:I14"/>
    <mergeCell ref="F16:I16"/>
    <mergeCell ref="J16:L16"/>
    <mergeCell ref="F12:I12"/>
    <mergeCell ref="J14:L14"/>
    <mergeCell ref="J13:L13"/>
    <mergeCell ref="A23:L23"/>
    <mergeCell ref="J19:L19"/>
    <mergeCell ref="F19:I19"/>
    <mergeCell ref="A20:L20"/>
    <mergeCell ref="A21:L21"/>
    <mergeCell ref="A24:L24"/>
    <mergeCell ref="A25:L25"/>
    <mergeCell ref="A8:E9"/>
    <mergeCell ref="J12:L12"/>
    <mergeCell ref="J15:L15"/>
    <mergeCell ref="F15:I15"/>
    <mergeCell ref="F10:I10"/>
    <mergeCell ref="J10:L10"/>
    <mergeCell ref="A10:E19"/>
    <mergeCell ref="F13:I13"/>
    <mergeCell ref="J8:L8"/>
    <mergeCell ref="J9:L9"/>
    <mergeCell ref="F8:I9"/>
    <mergeCell ref="F18:I18"/>
    <mergeCell ref="J11:L11"/>
    <mergeCell ref="A22:L22"/>
    <mergeCell ref="A38:G38"/>
    <mergeCell ref="H38:L38"/>
    <mergeCell ref="A39:G39"/>
    <mergeCell ref="H39:L39"/>
    <mergeCell ref="A30:L30"/>
  </mergeCells>
  <printOptions horizontalCentered="1"/>
  <pageMargins left="0.23622047244094491" right="0.23622047244094491" top="0.43307086614173229" bottom="0.47244094488188981" header="0.31496062992125984" footer="0.23622047244094491"/>
  <pageSetup paperSize="9" scale="73" orientation="portrait" r:id="rId1"/>
  <headerFooter>
    <oddFooter>&amp;R&amp;8&amp;P /&amp;N</oddFooter>
  </headerFooter>
  <rowBreaks count="2" manualBreakCount="2">
    <brk id="29" max="11" man="1"/>
    <brk id="40"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7D95-27DB-4B9D-8E08-B6F67615B997}">
  <dimension ref="A3:C58"/>
  <sheetViews>
    <sheetView topLeftCell="A40" workbookViewId="0">
      <selection activeCell="G61" sqref="G61"/>
    </sheetView>
  </sheetViews>
  <sheetFormatPr defaultRowHeight="15" x14ac:dyDescent="0.25"/>
  <cols>
    <col min="1" max="1" width="34" customWidth="1"/>
    <col min="7" max="7" width="33.42578125" customWidth="1"/>
  </cols>
  <sheetData>
    <row r="3" spans="1:1" ht="16.5" thickBot="1" x14ac:dyDescent="0.3">
      <c r="A3" s="206" t="s">
        <v>53</v>
      </c>
    </row>
    <row r="4" spans="1:1" ht="16.5" customHeight="1" thickTop="1" x14ac:dyDescent="0.25">
      <c r="A4" s="113" t="s">
        <v>59</v>
      </c>
    </row>
    <row r="5" spans="1:1" x14ac:dyDescent="0.25">
      <c r="A5" s="57" t="s">
        <v>171</v>
      </c>
    </row>
    <row r="6" spans="1:1" x14ac:dyDescent="0.25">
      <c r="A6" s="56" t="s">
        <v>121</v>
      </c>
    </row>
    <row r="7" spans="1:1" ht="15.75" customHeight="1" x14ac:dyDescent="0.25">
      <c r="A7" s="113" t="s">
        <v>130</v>
      </c>
    </row>
    <row r="8" spans="1:1" x14ac:dyDescent="0.25">
      <c r="A8" s="115" t="s">
        <v>219</v>
      </c>
    </row>
    <row r="9" spans="1:1" ht="15.75" customHeight="1" x14ac:dyDescent="0.25">
      <c r="A9" s="56" t="s">
        <v>96</v>
      </c>
    </row>
    <row r="10" spans="1:1" x14ac:dyDescent="0.25">
      <c r="A10" s="57" t="s">
        <v>239</v>
      </c>
    </row>
    <row r="11" spans="1:1" ht="15.75" customHeight="1" x14ac:dyDescent="0.25">
      <c r="A11" s="56" t="s">
        <v>201</v>
      </c>
    </row>
    <row r="12" spans="1:1" x14ac:dyDescent="0.25">
      <c r="A12" s="56" t="s">
        <v>147</v>
      </c>
    </row>
    <row r="13" spans="1:1" x14ac:dyDescent="0.25">
      <c r="A13" s="56" t="s">
        <v>104</v>
      </c>
    </row>
    <row r="14" spans="1:1" x14ac:dyDescent="0.25">
      <c r="A14" s="56" t="s">
        <v>61</v>
      </c>
    </row>
    <row r="15" spans="1:1" x14ac:dyDescent="0.25">
      <c r="A15" s="56" t="s">
        <v>70</v>
      </c>
    </row>
    <row r="16" spans="1:1" x14ac:dyDescent="0.25">
      <c r="A16" s="57" t="s">
        <v>210</v>
      </c>
    </row>
    <row r="17" spans="1:1" x14ac:dyDescent="0.25">
      <c r="A17" s="57" t="s">
        <v>251</v>
      </c>
    </row>
    <row r="18" spans="1:1" x14ac:dyDescent="0.25">
      <c r="A18" s="113" t="s">
        <v>177</v>
      </c>
    </row>
    <row r="19" spans="1:1" x14ac:dyDescent="0.25">
      <c r="A19" s="56" t="s">
        <v>199</v>
      </c>
    </row>
    <row r="20" spans="1:1" x14ac:dyDescent="0.25">
      <c r="A20" s="56" t="s">
        <v>144</v>
      </c>
    </row>
    <row r="21" spans="1:1" ht="19.5" customHeight="1" x14ac:dyDescent="0.25">
      <c r="A21" s="57" t="s">
        <v>294</v>
      </c>
    </row>
    <row r="22" spans="1:1" x14ac:dyDescent="0.25">
      <c r="A22" s="57" t="s">
        <v>217</v>
      </c>
    </row>
    <row r="23" spans="1:1" x14ac:dyDescent="0.25">
      <c r="A23" s="56" t="s">
        <v>136</v>
      </c>
    </row>
    <row r="24" spans="1:1" x14ac:dyDescent="0.25">
      <c r="A24" s="79" t="s">
        <v>74</v>
      </c>
    </row>
    <row r="25" spans="1:1" x14ac:dyDescent="0.25">
      <c r="A25" s="57" t="s">
        <v>285</v>
      </c>
    </row>
    <row r="26" spans="1:1" x14ac:dyDescent="0.25">
      <c r="A26" s="57" t="s">
        <v>230</v>
      </c>
    </row>
    <row r="27" spans="1:1" x14ac:dyDescent="0.25">
      <c r="A27" s="113" t="s">
        <v>117</v>
      </c>
    </row>
    <row r="28" spans="1:1" x14ac:dyDescent="0.25">
      <c r="A28" s="57" t="s">
        <v>316</v>
      </c>
    </row>
    <row r="29" spans="1:1" x14ac:dyDescent="0.25">
      <c r="A29" s="113" t="s">
        <v>180</v>
      </c>
    </row>
    <row r="30" spans="1:1" x14ac:dyDescent="0.25">
      <c r="A30" s="57" t="s">
        <v>291</v>
      </c>
    </row>
    <row r="31" spans="1:1" x14ac:dyDescent="0.25">
      <c r="A31" s="56" t="s">
        <v>110</v>
      </c>
    </row>
    <row r="32" spans="1:1" x14ac:dyDescent="0.25">
      <c r="A32" s="113" t="s">
        <v>194</v>
      </c>
    </row>
    <row r="33" spans="1:3" x14ac:dyDescent="0.25">
      <c r="A33" s="56" t="s">
        <v>205</v>
      </c>
    </row>
    <row r="34" spans="1:3" x14ac:dyDescent="0.25">
      <c r="A34" s="57" t="s">
        <v>241</v>
      </c>
    </row>
    <row r="35" spans="1:3" x14ac:dyDescent="0.25">
      <c r="A35" s="113" t="s">
        <v>203</v>
      </c>
    </row>
    <row r="36" spans="1:3" x14ac:dyDescent="0.25">
      <c r="A36" s="57" t="s">
        <v>248</v>
      </c>
    </row>
    <row r="37" spans="1:3" x14ac:dyDescent="0.25">
      <c r="A37" s="57" t="s">
        <v>312</v>
      </c>
    </row>
    <row r="38" spans="1:3" ht="20.25" customHeight="1" x14ac:dyDescent="0.25">
      <c r="A38" s="56" t="s">
        <v>123</v>
      </c>
    </row>
    <row r="39" spans="1:3" x14ac:dyDescent="0.25">
      <c r="A39" s="57" t="s">
        <v>301</v>
      </c>
    </row>
    <row r="40" spans="1:3" x14ac:dyDescent="0.25">
      <c r="A40" s="113" t="s">
        <v>158</v>
      </c>
    </row>
    <row r="41" spans="1:3" x14ac:dyDescent="0.25">
      <c r="A41" s="80" t="s">
        <v>287</v>
      </c>
    </row>
    <row r="42" spans="1:3" x14ac:dyDescent="0.25">
      <c r="A42" s="57" t="s">
        <v>308</v>
      </c>
      <c r="C42" s="84" t="s">
        <v>1035</v>
      </c>
    </row>
    <row r="45" spans="1:3" ht="15.75" x14ac:dyDescent="0.25">
      <c r="A45" s="236" t="s">
        <v>346</v>
      </c>
    </row>
    <row r="46" spans="1:3" x14ac:dyDescent="0.25">
      <c r="A46" s="113" t="s">
        <v>362</v>
      </c>
    </row>
    <row r="47" spans="1:3" x14ac:dyDescent="0.25">
      <c r="A47" s="113" t="s">
        <v>360</v>
      </c>
    </row>
    <row r="48" spans="1:3" x14ac:dyDescent="0.25">
      <c r="A48" s="113" t="s">
        <v>369</v>
      </c>
    </row>
    <row r="49" spans="1:3" x14ac:dyDescent="0.25">
      <c r="A49" s="56" t="s">
        <v>418</v>
      </c>
    </row>
    <row r="50" spans="1:3" ht="15.75" customHeight="1" x14ac:dyDescent="0.25">
      <c r="A50" s="113" t="s">
        <v>422</v>
      </c>
    </row>
    <row r="51" spans="1:3" x14ac:dyDescent="0.25">
      <c r="A51" s="381" t="s">
        <v>431</v>
      </c>
    </row>
    <row r="52" spans="1:3" x14ac:dyDescent="0.25">
      <c r="A52" s="113" t="s">
        <v>441</v>
      </c>
    </row>
    <row r="53" spans="1:3" ht="15.75" customHeight="1" x14ac:dyDescent="0.25">
      <c r="A53" s="57" t="s">
        <v>438</v>
      </c>
    </row>
    <row r="54" spans="1:3" ht="15.75" customHeight="1" x14ac:dyDescent="0.25">
      <c r="A54" s="113" t="s">
        <v>447</v>
      </c>
    </row>
    <row r="55" spans="1:3" x14ac:dyDescent="0.25">
      <c r="A55" s="115" t="s">
        <v>456</v>
      </c>
    </row>
    <row r="56" spans="1:3" x14ac:dyDescent="0.25">
      <c r="A56" s="362" t="s">
        <v>465</v>
      </c>
    </row>
    <row r="57" spans="1:3" x14ac:dyDescent="0.25">
      <c r="A57" s="380" t="s">
        <v>467</v>
      </c>
    </row>
    <row r="58" spans="1:3" x14ac:dyDescent="0.25">
      <c r="A58" s="113" t="s">
        <v>477</v>
      </c>
      <c r="C58" s="84" t="s">
        <v>990</v>
      </c>
    </row>
  </sheetData>
  <sortState xmlns:xlrd2="http://schemas.microsoft.com/office/spreadsheetml/2017/richdata2" ref="A46:A58">
    <sortCondition ref="A46:A58"/>
  </sortState>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2EC9-2EE6-4054-B705-5131D4F4C831}">
  <dimension ref="A2:C66"/>
  <sheetViews>
    <sheetView topLeftCell="A40" workbookViewId="0">
      <selection activeCell="J70" sqref="J70"/>
    </sheetView>
  </sheetViews>
  <sheetFormatPr defaultRowHeight="15" x14ac:dyDescent="0.25"/>
  <cols>
    <col min="1" max="1" width="26.85546875" customWidth="1"/>
    <col min="11" max="11" width="22.140625" customWidth="1"/>
  </cols>
  <sheetData>
    <row r="2" spans="1:1" ht="16.5" thickBot="1" x14ac:dyDescent="0.3">
      <c r="A2" s="206" t="s">
        <v>53</v>
      </c>
    </row>
    <row r="3" spans="1:1" ht="15.75" thickTop="1" x14ac:dyDescent="0.25">
      <c r="A3" s="348" t="s">
        <v>59</v>
      </c>
    </row>
    <row r="4" spans="1:1" ht="15" customHeight="1" x14ac:dyDescent="0.25">
      <c r="A4" s="346" t="s">
        <v>61</v>
      </c>
    </row>
    <row r="5" spans="1:1" ht="15" customHeight="1" x14ac:dyDescent="0.25">
      <c r="A5" s="346" t="s">
        <v>70</v>
      </c>
    </row>
    <row r="6" spans="1:1" ht="15" customHeight="1" x14ac:dyDescent="0.25">
      <c r="A6" s="348" t="s">
        <v>84</v>
      </c>
    </row>
    <row r="7" spans="1:1" ht="15" customHeight="1" x14ac:dyDescent="0.25">
      <c r="A7" s="348" t="s">
        <v>96</v>
      </c>
    </row>
    <row r="8" spans="1:1" x14ac:dyDescent="0.25">
      <c r="A8" s="886" t="s">
        <v>104</v>
      </c>
    </row>
    <row r="9" spans="1:1" x14ac:dyDescent="0.25">
      <c r="A9" s="886"/>
    </row>
    <row r="10" spans="1:1" x14ac:dyDescent="0.25">
      <c r="A10" s="886"/>
    </row>
    <row r="11" spans="1:1" x14ac:dyDescent="0.25">
      <c r="A11" s="346" t="s">
        <v>117</v>
      </c>
    </row>
    <row r="12" spans="1:1" x14ac:dyDescent="0.25">
      <c r="A12" s="346" t="s">
        <v>121</v>
      </c>
    </row>
    <row r="13" spans="1:1" x14ac:dyDescent="0.25">
      <c r="A13" s="346" t="s">
        <v>123</v>
      </c>
    </row>
    <row r="14" spans="1:1" x14ac:dyDescent="0.25">
      <c r="A14" s="346" t="s">
        <v>130</v>
      </c>
    </row>
    <row r="15" spans="1:1" ht="30" x14ac:dyDescent="0.25">
      <c r="A15" s="346" t="s">
        <v>136</v>
      </c>
    </row>
    <row r="16" spans="1:1" ht="15" customHeight="1" x14ac:dyDescent="0.25">
      <c r="A16" s="346" t="s">
        <v>144</v>
      </c>
    </row>
    <row r="17" spans="1:1" x14ac:dyDescent="0.25">
      <c r="A17" s="346" t="s">
        <v>147</v>
      </c>
    </row>
    <row r="18" spans="1:1" ht="15" customHeight="1" x14ac:dyDescent="0.25">
      <c r="A18" s="346" t="s">
        <v>155</v>
      </c>
    </row>
    <row r="19" spans="1:1" ht="15" customHeight="1" x14ac:dyDescent="0.25">
      <c r="A19" s="350" t="s">
        <v>158</v>
      </c>
    </row>
    <row r="20" spans="1:1" x14ac:dyDescent="0.25">
      <c r="A20" s="347" t="s">
        <v>171</v>
      </c>
    </row>
    <row r="21" spans="1:1" x14ac:dyDescent="0.25">
      <c r="A21" s="346" t="s">
        <v>177</v>
      </c>
    </row>
    <row r="22" spans="1:1" ht="30" x14ac:dyDescent="0.25">
      <c r="A22" s="346" t="s">
        <v>180</v>
      </c>
    </row>
    <row r="23" spans="1:1" x14ac:dyDescent="0.25">
      <c r="A23" s="346" t="s">
        <v>194</v>
      </c>
    </row>
    <row r="24" spans="1:1" ht="30" x14ac:dyDescent="0.25">
      <c r="A24" s="346" t="s">
        <v>199</v>
      </c>
    </row>
    <row r="25" spans="1:1" x14ac:dyDescent="0.25">
      <c r="A25" s="346" t="s">
        <v>201</v>
      </c>
    </row>
    <row r="26" spans="1:1" x14ac:dyDescent="0.25">
      <c r="A26" s="346" t="s">
        <v>1004</v>
      </c>
    </row>
    <row r="27" spans="1:1" x14ac:dyDescent="0.25">
      <c r="A27" s="346" t="s">
        <v>203</v>
      </c>
    </row>
    <row r="28" spans="1:1" x14ac:dyDescent="0.25">
      <c r="A28" s="346" t="s">
        <v>205</v>
      </c>
    </row>
    <row r="29" spans="1:1" ht="15" customHeight="1" x14ac:dyDescent="0.25">
      <c r="A29" s="349" t="s">
        <v>210</v>
      </c>
    </row>
    <row r="30" spans="1:1" x14ac:dyDescent="0.25">
      <c r="A30" s="347" t="s">
        <v>217</v>
      </c>
    </row>
    <row r="31" spans="1:1" ht="15" customHeight="1" x14ac:dyDescent="0.25">
      <c r="A31" s="352" t="s">
        <v>219</v>
      </c>
    </row>
    <row r="32" spans="1:1" x14ac:dyDescent="0.25">
      <c r="A32" s="347" t="s">
        <v>228</v>
      </c>
    </row>
    <row r="33" spans="1:1" x14ac:dyDescent="0.25">
      <c r="A33" s="347" t="s">
        <v>230</v>
      </c>
    </row>
    <row r="34" spans="1:1" x14ac:dyDescent="0.25">
      <c r="A34" s="349" t="s">
        <v>241</v>
      </c>
    </row>
    <row r="35" spans="1:1" ht="15" customHeight="1" x14ac:dyDescent="0.25">
      <c r="A35" s="347" t="s">
        <v>251</v>
      </c>
    </row>
    <row r="36" spans="1:1" ht="30" x14ac:dyDescent="0.25">
      <c r="A36" s="349" t="s">
        <v>276</v>
      </c>
    </row>
    <row r="37" spans="1:1" x14ac:dyDescent="0.25">
      <c r="A37" s="884" t="s">
        <v>285</v>
      </c>
    </row>
    <row r="38" spans="1:1" x14ac:dyDescent="0.25">
      <c r="A38" s="885"/>
    </row>
    <row r="39" spans="1:1" x14ac:dyDescent="0.25">
      <c r="A39" s="887" t="s">
        <v>291</v>
      </c>
    </row>
    <row r="40" spans="1:1" x14ac:dyDescent="0.25">
      <c r="A40" s="887"/>
    </row>
    <row r="41" spans="1:1" ht="30" x14ac:dyDescent="0.25">
      <c r="A41" s="347" t="s">
        <v>294</v>
      </c>
    </row>
    <row r="42" spans="1:1" x14ac:dyDescent="0.25">
      <c r="A42" s="887" t="s">
        <v>301</v>
      </c>
    </row>
    <row r="43" spans="1:1" x14ac:dyDescent="0.25">
      <c r="A43" s="887"/>
    </row>
    <row r="44" spans="1:1" x14ac:dyDescent="0.25">
      <c r="A44" s="884" t="s">
        <v>308</v>
      </c>
    </row>
    <row r="45" spans="1:1" x14ac:dyDescent="0.25">
      <c r="A45" s="888"/>
    </row>
    <row r="46" spans="1:1" x14ac:dyDescent="0.25">
      <c r="A46" s="885"/>
    </row>
    <row r="47" spans="1:1" x14ac:dyDescent="0.25">
      <c r="A47" s="347" t="s">
        <v>312</v>
      </c>
    </row>
    <row r="48" spans="1:1" x14ac:dyDescent="0.25">
      <c r="A48" s="347" t="s">
        <v>316</v>
      </c>
    </row>
    <row r="49" spans="1:3" x14ac:dyDescent="0.25">
      <c r="A49" s="884" t="s">
        <v>331</v>
      </c>
    </row>
    <row r="50" spans="1:3" x14ac:dyDescent="0.25">
      <c r="A50" s="885"/>
      <c r="C50">
        <v>40</v>
      </c>
    </row>
    <row r="54" spans="1:3" ht="15.75" x14ac:dyDescent="0.25">
      <c r="A54" s="236" t="s">
        <v>346</v>
      </c>
    </row>
    <row r="55" spans="1:3" ht="15.75" customHeight="1" x14ac:dyDescent="0.25">
      <c r="A55" s="351" t="s">
        <v>360</v>
      </c>
    </row>
    <row r="56" spans="1:3" ht="30.75" customHeight="1" x14ac:dyDescent="0.25">
      <c r="A56" s="350" t="s">
        <v>362</v>
      </c>
    </row>
    <row r="57" spans="1:3" x14ac:dyDescent="0.25">
      <c r="A57" s="350" t="s">
        <v>369</v>
      </c>
    </row>
    <row r="58" spans="1:3" x14ac:dyDescent="0.25">
      <c r="A58" s="355" t="s">
        <v>418</v>
      </c>
    </row>
    <row r="59" spans="1:3" x14ac:dyDescent="0.25">
      <c r="A59" s="355" t="s">
        <v>1005</v>
      </c>
    </row>
    <row r="60" spans="1:3" x14ac:dyDescent="0.25">
      <c r="A60" s="350" t="s">
        <v>422</v>
      </c>
    </row>
    <row r="61" spans="1:3" x14ac:dyDescent="0.25">
      <c r="A61" s="354" t="s">
        <v>431</v>
      </c>
    </row>
    <row r="62" spans="1:3" ht="15.75" customHeight="1" x14ac:dyDescent="0.25">
      <c r="A62" s="355" t="s">
        <v>441</v>
      </c>
    </row>
    <row r="63" spans="1:3" x14ac:dyDescent="0.25">
      <c r="A63" s="350" t="s">
        <v>447</v>
      </c>
    </row>
    <row r="64" spans="1:3" ht="15.75" customHeight="1" x14ac:dyDescent="0.25">
      <c r="A64" s="356" t="s">
        <v>465</v>
      </c>
    </row>
    <row r="65" spans="1:3" x14ac:dyDescent="0.25">
      <c r="A65" s="353" t="s">
        <v>467</v>
      </c>
    </row>
    <row r="66" spans="1:3" x14ac:dyDescent="0.25">
      <c r="A66" s="350" t="s">
        <v>477</v>
      </c>
      <c r="C66">
        <v>12</v>
      </c>
    </row>
  </sheetData>
  <mergeCells count="6">
    <mergeCell ref="A49:A50"/>
    <mergeCell ref="A8:A10"/>
    <mergeCell ref="A37:A38"/>
    <mergeCell ref="A39:A40"/>
    <mergeCell ref="A42:A43"/>
    <mergeCell ref="A44:A46"/>
  </mergeCell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288C-3EA0-435F-9121-5603330BBC3E}">
  <dimension ref="A2:C52"/>
  <sheetViews>
    <sheetView topLeftCell="A31" workbookViewId="0">
      <selection activeCell="G42" sqref="G42"/>
    </sheetView>
  </sheetViews>
  <sheetFormatPr defaultRowHeight="15" x14ac:dyDescent="0.25"/>
  <cols>
    <col min="1" max="1" width="26.5703125" customWidth="1"/>
  </cols>
  <sheetData>
    <row r="2" spans="1:1" ht="16.5" thickBot="1" x14ac:dyDescent="0.3">
      <c r="A2" s="206" t="s">
        <v>53</v>
      </c>
    </row>
    <row r="3" spans="1:1" ht="15.75" thickTop="1" x14ac:dyDescent="0.25">
      <c r="A3" s="89" t="s">
        <v>61</v>
      </c>
    </row>
    <row r="4" spans="1:1" x14ac:dyDescent="0.25">
      <c r="A4" s="89" t="s">
        <v>70</v>
      </c>
    </row>
    <row r="5" spans="1:1" x14ac:dyDescent="0.25">
      <c r="A5" s="165" t="s">
        <v>96</v>
      </c>
    </row>
    <row r="6" spans="1:1" x14ac:dyDescent="0.25">
      <c r="A6" s="89" t="s">
        <v>104</v>
      </c>
    </row>
    <row r="7" spans="1:1" x14ac:dyDescent="0.25">
      <c r="A7" s="89" t="s">
        <v>117</v>
      </c>
    </row>
    <row r="8" spans="1:1" x14ac:dyDescent="0.25">
      <c r="A8" s="89" t="s">
        <v>121</v>
      </c>
    </row>
    <row r="9" spans="1:1" x14ac:dyDescent="0.25">
      <c r="A9" s="89" t="s">
        <v>123</v>
      </c>
    </row>
    <row r="10" spans="1:1" x14ac:dyDescent="0.25">
      <c r="A10" s="89" t="s">
        <v>130</v>
      </c>
    </row>
    <row r="11" spans="1:1" ht="30" x14ac:dyDescent="0.25">
      <c r="A11" s="89" t="s">
        <v>136</v>
      </c>
    </row>
    <row r="12" spans="1:1" x14ac:dyDescent="0.25">
      <c r="A12" s="89" t="s">
        <v>144</v>
      </c>
    </row>
    <row r="13" spans="1:1" x14ac:dyDescent="0.25">
      <c r="A13" s="89" t="s">
        <v>147</v>
      </c>
    </row>
    <row r="14" spans="1:1" x14ac:dyDescent="0.25">
      <c r="A14" s="165" t="s">
        <v>158</v>
      </c>
    </row>
    <row r="15" spans="1:1" ht="19.5" customHeight="1" x14ac:dyDescent="0.25">
      <c r="A15" s="161" t="s">
        <v>171</v>
      </c>
    </row>
    <row r="16" spans="1:1" x14ac:dyDescent="0.25">
      <c r="A16" s="89" t="s">
        <v>177</v>
      </c>
    </row>
    <row r="17" spans="1:1" ht="21" customHeight="1" x14ac:dyDescent="0.25">
      <c r="A17" s="89" t="s">
        <v>180</v>
      </c>
    </row>
    <row r="18" spans="1:1" x14ac:dyDescent="0.25">
      <c r="A18" s="89" t="s">
        <v>194</v>
      </c>
    </row>
    <row r="19" spans="1:1" ht="30" x14ac:dyDescent="0.25">
      <c r="A19" s="89" t="s">
        <v>199</v>
      </c>
    </row>
    <row r="20" spans="1:1" x14ac:dyDescent="0.25">
      <c r="A20" s="89" t="s">
        <v>201</v>
      </c>
    </row>
    <row r="21" spans="1:1" x14ac:dyDescent="0.25">
      <c r="A21" s="89" t="s">
        <v>203</v>
      </c>
    </row>
    <row r="22" spans="1:1" x14ac:dyDescent="0.25">
      <c r="A22" s="89" t="s">
        <v>205</v>
      </c>
    </row>
    <row r="23" spans="1:1" x14ac:dyDescent="0.25">
      <c r="A23" s="164" t="s">
        <v>210</v>
      </c>
    </row>
    <row r="24" spans="1:1" x14ac:dyDescent="0.25">
      <c r="A24" s="161" t="s">
        <v>217</v>
      </c>
    </row>
    <row r="25" spans="1:1" x14ac:dyDescent="0.25">
      <c r="A25" s="164" t="s">
        <v>219</v>
      </c>
    </row>
    <row r="26" spans="1:1" x14ac:dyDescent="0.25">
      <c r="A26" s="161" t="s">
        <v>228</v>
      </c>
    </row>
    <row r="27" spans="1:1" x14ac:dyDescent="0.25">
      <c r="A27" s="161" t="s">
        <v>230</v>
      </c>
    </row>
    <row r="28" spans="1:1" x14ac:dyDescent="0.25">
      <c r="A28" s="164" t="s">
        <v>241</v>
      </c>
    </row>
    <row r="29" spans="1:1" x14ac:dyDescent="0.25">
      <c r="A29" s="161" t="s">
        <v>248</v>
      </c>
    </row>
    <row r="30" spans="1:1" x14ac:dyDescent="0.25">
      <c r="A30" s="161" t="s">
        <v>251</v>
      </c>
    </row>
    <row r="31" spans="1:1" x14ac:dyDescent="0.25">
      <c r="A31" s="161" t="s">
        <v>285</v>
      </c>
    </row>
    <row r="32" spans="1:1" x14ac:dyDescent="0.25">
      <c r="A32" s="161" t="s">
        <v>287</v>
      </c>
    </row>
    <row r="33" spans="1:3" x14ac:dyDescent="0.25">
      <c r="A33" s="161" t="s">
        <v>291</v>
      </c>
    </row>
    <row r="34" spans="1:3" ht="30" x14ac:dyDescent="0.25">
      <c r="A34" s="161" t="s">
        <v>294</v>
      </c>
    </row>
    <row r="35" spans="1:3" x14ac:dyDescent="0.25">
      <c r="A35" s="161" t="s">
        <v>301</v>
      </c>
    </row>
    <row r="36" spans="1:3" x14ac:dyDescent="0.25">
      <c r="A36" s="164" t="s">
        <v>308</v>
      </c>
    </row>
    <row r="37" spans="1:3" x14ac:dyDescent="0.25">
      <c r="A37" s="215" t="s">
        <v>312</v>
      </c>
      <c r="C37" s="84">
        <v>35</v>
      </c>
    </row>
    <row r="38" spans="1:3" x14ac:dyDescent="0.25">
      <c r="A38" s="343"/>
    </row>
    <row r="39" spans="1:3" x14ac:dyDescent="0.25">
      <c r="A39" s="343"/>
    </row>
    <row r="40" spans="1:3" ht="15.75" x14ac:dyDescent="0.25">
      <c r="A40" s="344" t="s">
        <v>346</v>
      </c>
    </row>
    <row r="41" spans="1:3" x14ac:dyDescent="0.25">
      <c r="A41" s="340" t="s">
        <v>362</v>
      </c>
    </row>
    <row r="42" spans="1:3" x14ac:dyDescent="0.25">
      <c r="A42" s="340" t="s">
        <v>369</v>
      </c>
    </row>
    <row r="43" spans="1:3" x14ac:dyDescent="0.25">
      <c r="A43" s="340" t="s">
        <v>418</v>
      </c>
    </row>
    <row r="44" spans="1:3" x14ac:dyDescent="0.25">
      <c r="A44" s="340" t="s">
        <v>422</v>
      </c>
    </row>
    <row r="45" spans="1:3" x14ac:dyDescent="0.25">
      <c r="A45" s="340" t="s">
        <v>762</v>
      </c>
    </row>
    <row r="46" spans="1:3" x14ac:dyDescent="0.25">
      <c r="A46" s="341" t="s">
        <v>431</v>
      </c>
    </row>
    <row r="47" spans="1:3" x14ac:dyDescent="0.25">
      <c r="A47" s="341" t="s">
        <v>438</v>
      </c>
    </row>
    <row r="48" spans="1:3" x14ac:dyDescent="0.25">
      <c r="A48" s="340" t="s">
        <v>441</v>
      </c>
    </row>
    <row r="49" spans="1:3" x14ac:dyDescent="0.25">
      <c r="A49" s="340" t="s">
        <v>447</v>
      </c>
    </row>
    <row r="50" spans="1:3" ht="30" x14ac:dyDescent="0.25">
      <c r="A50" s="341" t="s">
        <v>465</v>
      </c>
    </row>
    <row r="51" spans="1:3" x14ac:dyDescent="0.25">
      <c r="A51" s="342" t="s">
        <v>467</v>
      </c>
    </row>
    <row r="52" spans="1:3" x14ac:dyDescent="0.25">
      <c r="A52" s="340" t="s">
        <v>477</v>
      </c>
      <c r="C52" s="84">
        <v>12</v>
      </c>
    </row>
  </sheetData>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CB2-7470-4D4F-A6F4-92CB8911393F}">
  <dimension ref="A3:C66"/>
  <sheetViews>
    <sheetView topLeftCell="A47" workbookViewId="0">
      <selection activeCell="F63" sqref="F63"/>
    </sheetView>
  </sheetViews>
  <sheetFormatPr defaultRowHeight="15" x14ac:dyDescent="0.25"/>
  <cols>
    <col min="1" max="1" width="25.140625" customWidth="1"/>
    <col min="6" max="6" width="22.140625" customWidth="1"/>
  </cols>
  <sheetData>
    <row r="3" spans="1:1" ht="16.5" thickBot="1" x14ac:dyDescent="0.3">
      <c r="A3" s="206" t="s">
        <v>53</v>
      </c>
    </row>
    <row r="4" spans="1:1" ht="15.75" thickTop="1" x14ac:dyDescent="0.25">
      <c r="A4" s="165" t="s">
        <v>59</v>
      </c>
    </row>
    <row r="5" spans="1:1" x14ac:dyDescent="0.25">
      <c r="A5" s="89" t="s">
        <v>61</v>
      </c>
    </row>
    <row r="6" spans="1:1" x14ac:dyDescent="0.25">
      <c r="A6" s="89" t="s">
        <v>70</v>
      </c>
    </row>
    <row r="7" spans="1:1" x14ac:dyDescent="0.25">
      <c r="A7" s="89" t="s">
        <v>80</v>
      </c>
    </row>
    <row r="8" spans="1:1" ht="15.75" customHeight="1" x14ac:dyDescent="0.25">
      <c r="A8" s="165" t="s">
        <v>84</v>
      </c>
    </row>
    <row r="9" spans="1:1" x14ac:dyDescent="0.25">
      <c r="A9" s="165" t="s">
        <v>96</v>
      </c>
    </row>
    <row r="10" spans="1:1" ht="15.75" customHeight="1" x14ac:dyDescent="0.25">
      <c r="A10" s="89" t="s">
        <v>104</v>
      </c>
    </row>
    <row r="11" spans="1:1" ht="15.75" customHeight="1" x14ac:dyDescent="0.25">
      <c r="A11" s="89" t="s">
        <v>117</v>
      </c>
    </row>
    <row r="12" spans="1:1" x14ac:dyDescent="0.25">
      <c r="A12" s="89" t="s">
        <v>121</v>
      </c>
    </row>
    <row r="13" spans="1:1" x14ac:dyDescent="0.25">
      <c r="A13" s="89" t="s">
        <v>123</v>
      </c>
    </row>
    <row r="14" spans="1:1" x14ac:dyDescent="0.25">
      <c r="A14" s="89" t="s">
        <v>127</v>
      </c>
    </row>
    <row r="15" spans="1:1" x14ac:dyDescent="0.25">
      <c r="A15" s="89" t="s">
        <v>130</v>
      </c>
    </row>
    <row r="16" spans="1:1" ht="30" x14ac:dyDescent="0.25">
      <c r="A16" s="89" t="s">
        <v>136</v>
      </c>
    </row>
    <row r="17" spans="1:1" x14ac:dyDescent="0.25">
      <c r="A17" s="89" t="s">
        <v>144</v>
      </c>
    </row>
    <row r="18" spans="1:1" x14ac:dyDescent="0.25">
      <c r="A18" s="89" t="s">
        <v>147</v>
      </c>
    </row>
    <row r="19" spans="1:1" x14ac:dyDescent="0.25">
      <c r="A19" s="165" t="s">
        <v>158</v>
      </c>
    </row>
    <row r="20" spans="1:1" ht="18.75" customHeight="1" x14ac:dyDescent="0.25">
      <c r="A20" s="161" t="s">
        <v>171</v>
      </c>
    </row>
    <row r="21" spans="1:1" x14ac:dyDescent="0.25">
      <c r="A21" s="89" t="s">
        <v>177</v>
      </c>
    </row>
    <row r="22" spans="1:1" ht="30" x14ac:dyDescent="0.25">
      <c r="A22" s="89" t="s">
        <v>180</v>
      </c>
    </row>
    <row r="23" spans="1:1" x14ac:dyDescent="0.25">
      <c r="A23" s="315" t="s">
        <v>188</v>
      </c>
    </row>
    <row r="24" spans="1:1" x14ac:dyDescent="0.25">
      <c r="A24" s="89" t="s">
        <v>194</v>
      </c>
    </row>
    <row r="25" spans="1:1" ht="30" x14ac:dyDescent="0.25">
      <c r="A25" s="89" t="s">
        <v>199</v>
      </c>
    </row>
    <row r="26" spans="1:1" x14ac:dyDescent="0.25">
      <c r="A26" s="89" t="s">
        <v>201</v>
      </c>
    </row>
    <row r="27" spans="1:1" x14ac:dyDescent="0.25">
      <c r="A27" s="89" t="s">
        <v>203</v>
      </c>
    </row>
    <row r="28" spans="1:1" x14ac:dyDescent="0.25">
      <c r="A28" s="89" t="s">
        <v>205</v>
      </c>
    </row>
    <row r="29" spans="1:1" ht="17.25" customHeight="1" x14ac:dyDescent="0.25">
      <c r="A29" s="164" t="s">
        <v>210</v>
      </c>
    </row>
    <row r="30" spans="1:1" x14ac:dyDescent="0.25">
      <c r="A30" s="164" t="s">
        <v>213</v>
      </c>
    </row>
    <row r="31" spans="1:1" x14ac:dyDescent="0.25">
      <c r="A31" s="161" t="s">
        <v>217</v>
      </c>
    </row>
    <row r="32" spans="1:1" x14ac:dyDescent="0.25">
      <c r="A32" s="164" t="s">
        <v>219</v>
      </c>
    </row>
    <row r="33" spans="1:1" x14ac:dyDescent="0.25">
      <c r="A33" s="161" t="s">
        <v>228</v>
      </c>
    </row>
    <row r="34" spans="1:1" x14ac:dyDescent="0.25">
      <c r="A34" s="161" t="s">
        <v>230</v>
      </c>
    </row>
    <row r="35" spans="1:1" x14ac:dyDescent="0.25">
      <c r="A35" s="161" t="s">
        <v>232</v>
      </c>
    </row>
    <row r="36" spans="1:1" x14ac:dyDescent="0.25">
      <c r="A36" s="164" t="s">
        <v>241</v>
      </c>
    </row>
    <row r="37" spans="1:1" x14ac:dyDescent="0.25">
      <c r="A37" s="161" t="s">
        <v>244</v>
      </c>
    </row>
    <row r="38" spans="1:1" ht="30" x14ac:dyDescent="0.25">
      <c r="A38" s="161" t="s">
        <v>248</v>
      </c>
    </row>
    <row r="39" spans="1:1" x14ac:dyDescent="0.25">
      <c r="A39" s="161" t="s">
        <v>251</v>
      </c>
    </row>
    <row r="40" spans="1:1" x14ac:dyDescent="0.25">
      <c r="A40" s="161" t="s">
        <v>260</v>
      </c>
    </row>
    <row r="41" spans="1:1" x14ac:dyDescent="0.25">
      <c r="A41" s="161" t="s">
        <v>285</v>
      </c>
    </row>
    <row r="42" spans="1:1" x14ac:dyDescent="0.25">
      <c r="A42" s="161" t="s">
        <v>287</v>
      </c>
    </row>
    <row r="43" spans="1:1" x14ac:dyDescent="0.25">
      <c r="A43" s="161" t="s">
        <v>291</v>
      </c>
    </row>
    <row r="44" spans="1:1" ht="30" x14ac:dyDescent="0.25">
      <c r="A44" s="161" t="s">
        <v>294</v>
      </c>
    </row>
    <row r="45" spans="1:1" x14ac:dyDescent="0.25">
      <c r="A45" s="161" t="s">
        <v>301</v>
      </c>
    </row>
    <row r="46" spans="1:1" x14ac:dyDescent="0.25">
      <c r="A46" s="164" t="s">
        <v>308</v>
      </c>
    </row>
    <row r="47" spans="1:1" x14ac:dyDescent="0.25">
      <c r="A47" s="161" t="s">
        <v>312</v>
      </c>
    </row>
    <row r="48" spans="1:1" x14ac:dyDescent="0.25">
      <c r="A48" s="161" t="s">
        <v>316</v>
      </c>
    </row>
    <row r="49" spans="1:3" ht="15.75" customHeight="1" x14ac:dyDescent="0.25">
      <c r="A49" s="164" t="s">
        <v>331</v>
      </c>
    </row>
    <row r="50" spans="1:3" x14ac:dyDescent="0.25">
      <c r="A50" s="161" t="s">
        <v>207</v>
      </c>
      <c r="C50" s="84" t="s">
        <v>998</v>
      </c>
    </row>
    <row r="53" spans="1:3" ht="15.75" x14ac:dyDescent="0.25">
      <c r="A53" s="236" t="s">
        <v>346</v>
      </c>
    </row>
    <row r="54" spans="1:3" x14ac:dyDescent="0.25">
      <c r="A54" s="163" t="s">
        <v>348</v>
      </c>
    </row>
    <row r="55" spans="1:3" x14ac:dyDescent="0.25">
      <c r="A55" s="165" t="s">
        <v>362</v>
      </c>
    </row>
    <row r="56" spans="1:3" x14ac:dyDescent="0.25">
      <c r="A56" s="321" t="s">
        <v>369</v>
      </c>
    </row>
    <row r="57" spans="1:3" x14ac:dyDescent="0.25">
      <c r="A57" s="316" t="s">
        <v>416</v>
      </c>
    </row>
    <row r="58" spans="1:3" x14ac:dyDescent="0.25">
      <c r="A58" s="89" t="s">
        <v>418</v>
      </c>
    </row>
    <row r="59" spans="1:3" ht="15.75" customHeight="1" x14ac:dyDescent="0.25">
      <c r="A59" s="165" t="s">
        <v>422</v>
      </c>
    </row>
    <row r="60" spans="1:3" x14ac:dyDescent="0.25">
      <c r="A60" s="313" t="s">
        <v>431</v>
      </c>
    </row>
    <row r="61" spans="1:3" x14ac:dyDescent="0.25">
      <c r="A61" s="164" t="s">
        <v>438</v>
      </c>
    </row>
    <row r="62" spans="1:3" ht="15.75" customHeight="1" x14ac:dyDescent="0.25">
      <c r="A62" s="89" t="s">
        <v>441</v>
      </c>
    </row>
    <row r="63" spans="1:3" x14ac:dyDescent="0.25">
      <c r="A63" s="165" t="s">
        <v>447</v>
      </c>
    </row>
    <row r="64" spans="1:3" ht="27" customHeight="1" x14ac:dyDescent="0.25">
      <c r="A64" s="309" t="s">
        <v>465</v>
      </c>
    </row>
    <row r="65" spans="1:3" x14ac:dyDescent="0.25">
      <c r="A65" s="314" t="s">
        <v>467</v>
      </c>
    </row>
    <row r="66" spans="1:3" x14ac:dyDescent="0.25">
      <c r="A66" s="322" t="s">
        <v>477</v>
      </c>
      <c r="C66" s="84" t="s">
        <v>997</v>
      </c>
    </row>
  </sheetData>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06" t="s">
        <v>53</v>
      </c>
    </row>
    <row r="4" spans="1:1" ht="15.75" thickTop="1" x14ac:dyDescent="0.25">
      <c r="A4" s="164" t="s">
        <v>175</v>
      </c>
    </row>
    <row r="5" spans="1:1" x14ac:dyDescent="0.25">
      <c r="A5" s="161" t="s">
        <v>171</v>
      </c>
    </row>
    <row r="6" spans="1:1" x14ac:dyDescent="0.25">
      <c r="A6" s="89" t="s">
        <v>121</v>
      </c>
    </row>
    <row r="7" spans="1:1" x14ac:dyDescent="0.25">
      <c r="A7" s="165" t="s">
        <v>130</v>
      </c>
    </row>
    <row r="8" spans="1:1" x14ac:dyDescent="0.25">
      <c r="A8" s="89" t="s">
        <v>80</v>
      </c>
    </row>
    <row r="9" spans="1:1" x14ac:dyDescent="0.25">
      <c r="A9" s="164" t="s">
        <v>219</v>
      </c>
    </row>
    <row r="10" spans="1:1" x14ac:dyDescent="0.25">
      <c r="A10" s="165" t="s">
        <v>96</v>
      </c>
    </row>
    <row r="11" spans="1:1" x14ac:dyDescent="0.25">
      <c r="A11" s="161" t="s">
        <v>239</v>
      </c>
    </row>
    <row r="12" spans="1:1" x14ac:dyDescent="0.25">
      <c r="A12" s="246" t="s">
        <v>132</v>
      </c>
    </row>
    <row r="13" spans="1:1" x14ac:dyDescent="0.25">
      <c r="A13" s="89" t="s">
        <v>201</v>
      </c>
    </row>
    <row r="14" spans="1:1" x14ac:dyDescent="0.25">
      <c r="A14" s="89" t="s">
        <v>147</v>
      </c>
    </row>
    <row r="15" spans="1:1" ht="15" customHeight="1" x14ac:dyDescent="0.25">
      <c r="A15" s="89" t="s">
        <v>104</v>
      </c>
    </row>
    <row r="16" spans="1:1" x14ac:dyDescent="0.25">
      <c r="A16" s="89" t="s">
        <v>61</v>
      </c>
    </row>
    <row r="17" spans="1:1" x14ac:dyDescent="0.25">
      <c r="A17" s="89" t="s">
        <v>70</v>
      </c>
    </row>
    <row r="18" spans="1:1" x14ac:dyDescent="0.25">
      <c r="A18" s="89" t="s">
        <v>59</v>
      </c>
    </row>
    <row r="19" spans="1:1" x14ac:dyDescent="0.25">
      <c r="A19" s="161" t="s">
        <v>210</v>
      </c>
    </row>
    <row r="20" spans="1:1" x14ac:dyDescent="0.25">
      <c r="A20" s="89" t="s">
        <v>84</v>
      </c>
    </row>
    <row r="21" spans="1:1" ht="15" customHeight="1" x14ac:dyDescent="0.25">
      <c r="A21" s="164" t="s">
        <v>331</v>
      </c>
    </row>
    <row r="22" spans="1:1" x14ac:dyDescent="0.25">
      <c r="A22" s="161" t="s">
        <v>251</v>
      </c>
    </row>
    <row r="23" spans="1:1" x14ac:dyDescent="0.25">
      <c r="A23" s="89" t="s">
        <v>177</v>
      </c>
    </row>
    <row r="24" spans="1:1" x14ac:dyDescent="0.25">
      <c r="A24" s="89" t="s">
        <v>199</v>
      </c>
    </row>
    <row r="25" spans="1:1" x14ac:dyDescent="0.25">
      <c r="A25" s="89" t="s">
        <v>144</v>
      </c>
    </row>
    <row r="26" spans="1:1" x14ac:dyDescent="0.25">
      <c r="A26" s="161" t="s">
        <v>276</v>
      </c>
    </row>
    <row r="27" spans="1:1" x14ac:dyDescent="0.25">
      <c r="A27" s="161" t="s">
        <v>323</v>
      </c>
    </row>
    <row r="28" spans="1:1" x14ac:dyDescent="0.25">
      <c r="A28" s="161" t="s">
        <v>294</v>
      </c>
    </row>
    <row r="29" spans="1:1" x14ac:dyDescent="0.25">
      <c r="A29" s="161" t="s">
        <v>217</v>
      </c>
    </row>
    <row r="30" spans="1:1" x14ac:dyDescent="0.25">
      <c r="A30" s="89" t="s">
        <v>136</v>
      </c>
    </row>
    <row r="31" spans="1:1" x14ac:dyDescent="0.25">
      <c r="A31" s="161" t="s">
        <v>262</v>
      </c>
    </row>
    <row r="32" spans="1:1" x14ac:dyDescent="0.25">
      <c r="A32" s="165" t="s">
        <v>192</v>
      </c>
    </row>
    <row r="33" spans="1:1" x14ac:dyDescent="0.25">
      <c r="A33" s="89" t="s">
        <v>74</v>
      </c>
    </row>
    <row r="34" spans="1:1" x14ac:dyDescent="0.25">
      <c r="A34" s="164" t="s">
        <v>285</v>
      </c>
    </row>
    <row r="35" spans="1:1" x14ac:dyDescent="0.25">
      <c r="A35" s="161" t="s">
        <v>230</v>
      </c>
    </row>
    <row r="36" spans="1:1" x14ac:dyDescent="0.25">
      <c r="A36" s="89" t="s">
        <v>117</v>
      </c>
    </row>
    <row r="37" spans="1:1" x14ac:dyDescent="0.25">
      <c r="A37" s="161" t="s">
        <v>316</v>
      </c>
    </row>
    <row r="38" spans="1:1" x14ac:dyDescent="0.25">
      <c r="A38" s="165" t="s">
        <v>127</v>
      </c>
    </row>
    <row r="39" spans="1:1" x14ac:dyDescent="0.25">
      <c r="A39" s="89" t="s">
        <v>180</v>
      </c>
    </row>
    <row r="40" spans="1:1" x14ac:dyDescent="0.25">
      <c r="A40" s="161" t="s">
        <v>291</v>
      </c>
    </row>
    <row r="41" spans="1:1" ht="15" customHeight="1" x14ac:dyDescent="0.25">
      <c r="A41" s="161" t="s">
        <v>228</v>
      </c>
    </row>
    <row r="42" spans="1:1" x14ac:dyDescent="0.25">
      <c r="A42" s="89" t="s">
        <v>194</v>
      </c>
    </row>
    <row r="43" spans="1:1" x14ac:dyDescent="0.25">
      <c r="A43" s="165" t="s">
        <v>205</v>
      </c>
    </row>
    <row r="44" spans="1:1" x14ac:dyDescent="0.25">
      <c r="A44" s="161" t="s">
        <v>241</v>
      </c>
    </row>
    <row r="45" spans="1:1" x14ac:dyDescent="0.25">
      <c r="A45" s="161" t="s">
        <v>244</v>
      </c>
    </row>
    <row r="46" spans="1:1" x14ac:dyDescent="0.25">
      <c r="A46" s="89" t="s">
        <v>203</v>
      </c>
    </row>
    <row r="47" spans="1:1" x14ac:dyDescent="0.25">
      <c r="A47" s="161" t="s">
        <v>248</v>
      </c>
    </row>
    <row r="48" spans="1:1" x14ac:dyDescent="0.25">
      <c r="A48" s="161" t="s">
        <v>312</v>
      </c>
    </row>
    <row r="49" spans="1:4" x14ac:dyDescent="0.25">
      <c r="A49" s="165" t="s">
        <v>123</v>
      </c>
    </row>
    <row r="50" spans="1:4" x14ac:dyDescent="0.25">
      <c r="A50" s="161" t="s">
        <v>301</v>
      </c>
    </row>
    <row r="51" spans="1:4" x14ac:dyDescent="0.25">
      <c r="A51" s="89" t="s">
        <v>158</v>
      </c>
    </row>
    <row r="52" spans="1:4" x14ac:dyDescent="0.25">
      <c r="A52" s="161" t="s">
        <v>306</v>
      </c>
    </row>
    <row r="53" spans="1:4" x14ac:dyDescent="0.25">
      <c r="A53" s="161" t="s">
        <v>308</v>
      </c>
      <c r="C53" s="84">
        <v>50</v>
      </c>
      <c r="D53" s="84" t="s">
        <v>957</v>
      </c>
    </row>
    <row r="56" spans="1:4" ht="15.75" x14ac:dyDescent="0.25">
      <c r="A56" s="236" t="s">
        <v>346</v>
      </c>
    </row>
    <row r="57" spans="1:4" x14ac:dyDescent="0.25">
      <c r="A57" s="163" t="s">
        <v>348</v>
      </c>
    </row>
    <row r="58" spans="1:4" x14ac:dyDescent="0.25">
      <c r="A58" s="165" t="s">
        <v>362</v>
      </c>
    </row>
    <row r="59" spans="1:4" x14ac:dyDescent="0.25">
      <c r="A59" s="168" t="s">
        <v>369</v>
      </c>
    </row>
    <row r="60" spans="1:4" x14ac:dyDescent="0.25">
      <c r="A60" s="161" t="s">
        <v>416</v>
      </c>
    </row>
    <row r="61" spans="1:4" x14ac:dyDescent="0.25">
      <c r="A61" s="89" t="s">
        <v>418</v>
      </c>
    </row>
    <row r="62" spans="1:4" x14ac:dyDescent="0.25">
      <c r="A62" s="165" t="s">
        <v>422</v>
      </c>
    </row>
    <row r="63" spans="1:4" x14ac:dyDescent="0.25">
      <c r="A63" s="164" t="s">
        <v>431</v>
      </c>
    </row>
    <row r="64" spans="1:4" x14ac:dyDescent="0.25">
      <c r="A64" s="164" t="s">
        <v>438</v>
      </c>
    </row>
    <row r="65" spans="1:3" x14ac:dyDescent="0.25">
      <c r="A65" s="89" t="s">
        <v>441</v>
      </c>
    </row>
    <row r="66" spans="1:3" x14ac:dyDescent="0.25">
      <c r="A66" s="165" t="s">
        <v>447</v>
      </c>
    </row>
    <row r="67" spans="1:3" x14ac:dyDescent="0.25">
      <c r="A67" s="164" t="s">
        <v>458</v>
      </c>
    </row>
    <row r="68" spans="1:3" x14ac:dyDescent="0.25">
      <c r="A68" s="242" t="s">
        <v>461</v>
      </c>
    </row>
    <row r="69" spans="1:3" x14ac:dyDescent="0.25">
      <c r="A69" s="165" t="s">
        <v>467</v>
      </c>
    </row>
    <row r="70" spans="1:3" x14ac:dyDescent="0.25">
      <c r="A70" s="165" t="s">
        <v>477</v>
      </c>
      <c r="C70" s="84" t="s">
        <v>958</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164" t="s">
        <v>171</v>
      </c>
    </row>
    <row r="3" spans="1:1" x14ac:dyDescent="0.25">
      <c r="A3" s="89" t="s">
        <v>121</v>
      </c>
    </row>
    <row r="4" spans="1:1" x14ac:dyDescent="0.25">
      <c r="A4" s="89" t="s">
        <v>130</v>
      </c>
    </row>
    <row r="5" spans="1:1" ht="15.75" customHeight="1" x14ac:dyDescent="0.25">
      <c r="A5" s="89" t="s">
        <v>155</v>
      </c>
    </row>
    <row r="6" spans="1:1" x14ac:dyDescent="0.25">
      <c r="A6" s="89" t="s">
        <v>80</v>
      </c>
    </row>
    <row r="7" spans="1:1" x14ac:dyDescent="0.25">
      <c r="A7" s="164" t="s">
        <v>219</v>
      </c>
    </row>
    <row r="8" spans="1:1" x14ac:dyDescent="0.25">
      <c r="A8" s="165" t="s">
        <v>96</v>
      </c>
    </row>
    <row r="9" spans="1:1" x14ac:dyDescent="0.25">
      <c r="A9" s="161" t="s">
        <v>239</v>
      </c>
    </row>
    <row r="10" spans="1:1" ht="15.75" customHeight="1" x14ac:dyDescent="0.25">
      <c r="A10" s="161" t="s">
        <v>270</v>
      </c>
    </row>
    <row r="11" spans="1:1" x14ac:dyDescent="0.25">
      <c r="A11" s="89" t="s">
        <v>201</v>
      </c>
    </row>
    <row r="12" spans="1:1" x14ac:dyDescent="0.25">
      <c r="A12" s="89" t="s">
        <v>147</v>
      </c>
    </row>
    <row r="13" spans="1:1" x14ac:dyDescent="0.25">
      <c r="A13" s="89" t="s">
        <v>196</v>
      </c>
    </row>
    <row r="14" spans="1:1" ht="15.75" customHeight="1" x14ac:dyDescent="0.25">
      <c r="A14" s="165" t="s">
        <v>104</v>
      </c>
    </row>
    <row r="15" spans="1:1" x14ac:dyDescent="0.25">
      <c r="A15" s="89" t="s">
        <v>61</v>
      </c>
    </row>
    <row r="16" spans="1:1" x14ac:dyDescent="0.25">
      <c r="A16" s="161" t="s">
        <v>68</v>
      </c>
    </row>
    <row r="17" spans="1:1" x14ac:dyDescent="0.25">
      <c r="A17" s="89" t="s">
        <v>70</v>
      </c>
    </row>
    <row r="18" spans="1:1" x14ac:dyDescent="0.25">
      <c r="A18" s="89" t="s">
        <v>59</v>
      </c>
    </row>
    <row r="19" spans="1:1" ht="15" customHeight="1" x14ac:dyDescent="0.25">
      <c r="A19" s="161" t="s">
        <v>272</v>
      </c>
    </row>
    <row r="20" spans="1:1" ht="15" customHeight="1" x14ac:dyDescent="0.25">
      <c r="A20" s="164" t="s">
        <v>210</v>
      </c>
    </row>
    <row r="21" spans="1:1" x14ac:dyDescent="0.25">
      <c r="A21" s="89" t="s">
        <v>84</v>
      </c>
    </row>
    <row r="22" spans="1:1" x14ac:dyDescent="0.25">
      <c r="A22" s="161" t="s">
        <v>251</v>
      </c>
    </row>
    <row r="23" spans="1:1" x14ac:dyDescent="0.25">
      <c r="A23" s="89" t="s">
        <v>177</v>
      </c>
    </row>
    <row r="24" spans="1:1" ht="30" x14ac:dyDescent="0.25">
      <c r="A24" s="89" t="s">
        <v>199</v>
      </c>
    </row>
    <row r="25" spans="1:1" x14ac:dyDescent="0.25">
      <c r="A25" s="161" t="s">
        <v>207</v>
      </c>
    </row>
    <row r="26" spans="1:1" ht="32.25" customHeight="1" x14ac:dyDescent="0.25">
      <c r="A26" s="161" t="s">
        <v>276</v>
      </c>
    </row>
    <row r="27" spans="1:1" ht="30" x14ac:dyDescent="0.25">
      <c r="A27" s="161" t="s">
        <v>323</v>
      </c>
    </row>
    <row r="28" spans="1:1" ht="30" x14ac:dyDescent="0.25">
      <c r="A28" s="161" t="s">
        <v>294</v>
      </c>
    </row>
    <row r="29" spans="1:1" ht="23.25" customHeight="1" x14ac:dyDescent="0.25">
      <c r="A29" s="161" t="s">
        <v>217</v>
      </c>
    </row>
    <row r="30" spans="1:1" ht="28.5" customHeight="1" x14ac:dyDescent="0.25">
      <c r="A30" s="89" t="s">
        <v>136</v>
      </c>
    </row>
    <row r="31" spans="1:1" ht="15" customHeight="1" x14ac:dyDescent="0.25">
      <c r="A31" s="165" t="s">
        <v>192</v>
      </c>
    </row>
    <row r="32" spans="1:1" ht="15" customHeight="1" x14ac:dyDescent="0.25">
      <c r="A32" s="165" t="s">
        <v>151</v>
      </c>
    </row>
    <row r="33" spans="1:1" x14ac:dyDescent="0.25">
      <c r="A33" s="161" t="s">
        <v>329</v>
      </c>
    </row>
    <row r="34" spans="1:1" ht="15" customHeight="1" x14ac:dyDescent="0.25">
      <c r="A34" s="164" t="s">
        <v>285</v>
      </c>
    </row>
    <row r="35" spans="1:1" x14ac:dyDescent="0.25">
      <c r="A35" s="161" t="s">
        <v>230</v>
      </c>
    </row>
    <row r="36" spans="1:1" x14ac:dyDescent="0.25">
      <c r="A36" s="161" t="s">
        <v>213</v>
      </c>
    </row>
    <row r="37" spans="1:1" x14ac:dyDescent="0.25">
      <c r="A37" s="89" t="s">
        <v>117</v>
      </c>
    </row>
    <row r="38" spans="1:1" x14ac:dyDescent="0.25">
      <c r="A38" s="164" t="s">
        <v>316</v>
      </c>
    </row>
    <row r="39" spans="1:1" x14ac:dyDescent="0.25">
      <c r="A39" s="89" t="s">
        <v>127</v>
      </c>
    </row>
    <row r="40" spans="1:1" ht="30" x14ac:dyDescent="0.25">
      <c r="A40" s="89" t="s">
        <v>180</v>
      </c>
    </row>
    <row r="41" spans="1:1" ht="15" customHeight="1" x14ac:dyDescent="0.25">
      <c r="A41" s="161" t="s">
        <v>291</v>
      </c>
    </row>
    <row r="42" spans="1:1" x14ac:dyDescent="0.25">
      <c r="A42" s="161" t="s">
        <v>228</v>
      </c>
    </row>
    <row r="43" spans="1:1" x14ac:dyDescent="0.25">
      <c r="A43" s="89" t="s">
        <v>194</v>
      </c>
    </row>
    <row r="44" spans="1:1" x14ac:dyDescent="0.25">
      <c r="A44" s="165" t="s">
        <v>205</v>
      </c>
    </row>
    <row r="45" spans="1:1" x14ac:dyDescent="0.25">
      <c r="A45" s="161" t="s">
        <v>334</v>
      </c>
    </row>
    <row r="46" spans="1:1" x14ac:dyDescent="0.25">
      <c r="A46" s="161" t="s">
        <v>241</v>
      </c>
    </row>
    <row r="47" spans="1:1" x14ac:dyDescent="0.25">
      <c r="A47" s="161" t="s">
        <v>244</v>
      </c>
    </row>
    <row r="48" spans="1:1" x14ac:dyDescent="0.25">
      <c r="A48" s="89" t="s">
        <v>203</v>
      </c>
    </row>
    <row r="49" spans="1:3" x14ac:dyDescent="0.25">
      <c r="A49" s="89" t="s">
        <v>100</v>
      </c>
    </row>
    <row r="50" spans="1:3" ht="30" x14ac:dyDescent="0.25">
      <c r="A50" s="161" t="s">
        <v>248</v>
      </c>
    </row>
    <row r="51" spans="1:3" x14ac:dyDescent="0.25">
      <c r="A51" s="164" t="s">
        <v>312</v>
      </c>
    </row>
    <row r="52" spans="1:3" x14ac:dyDescent="0.25">
      <c r="A52" s="89" t="s">
        <v>123</v>
      </c>
    </row>
    <row r="53" spans="1:3" x14ac:dyDescent="0.25">
      <c r="A53" s="161" t="s">
        <v>301</v>
      </c>
    </row>
    <row r="54" spans="1:3" x14ac:dyDescent="0.25">
      <c r="A54" s="89" t="s">
        <v>158</v>
      </c>
    </row>
    <row r="55" spans="1:3" x14ac:dyDescent="0.25">
      <c r="A55" s="161" t="s">
        <v>306</v>
      </c>
    </row>
    <row r="56" spans="1:3" x14ac:dyDescent="0.25">
      <c r="A56" s="161" t="s">
        <v>287</v>
      </c>
    </row>
    <row r="57" spans="1:3" ht="15" customHeight="1" x14ac:dyDescent="0.25">
      <c r="A57" s="215" t="s">
        <v>308</v>
      </c>
      <c r="C57" s="84" t="s">
        <v>959</v>
      </c>
    </row>
    <row r="60" spans="1:3" ht="15.75" x14ac:dyDescent="0.25">
      <c r="A60" s="236" t="s">
        <v>346</v>
      </c>
    </row>
    <row r="61" spans="1:3" x14ac:dyDescent="0.25">
      <c r="A61" s="163" t="s">
        <v>348</v>
      </c>
    </row>
    <row r="62" spans="1:3" x14ac:dyDescent="0.25">
      <c r="A62" s="165" t="s">
        <v>362</v>
      </c>
    </row>
    <row r="63" spans="1:3" x14ac:dyDescent="0.25">
      <c r="A63" s="168" t="s">
        <v>369</v>
      </c>
    </row>
    <row r="64" spans="1:3" x14ac:dyDescent="0.25">
      <c r="A64" s="294" t="s">
        <v>414</v>
      </c>
    </row>
    <row r="65" spans="1:3" x14ac:dyDescent="0.25">
      <c r="A65" s="89" t="s">
        <v>418</v>
      </c>
    </row>
    <row r="66" spans="1:3" x14ac:dyDescent="0.25">
      <c r="A66" s="165" t="s">
        <v>422</v>
      </c>
    </row>
    <row r="67" spans="1:3" x14ac:dyDescent="0.25">
      <c r="A67" s="165" t="s">
        <v>427</v>
      </c>
    </row>
    <row r="68" spans="1:3" x14ac:dyDescent="0.25">
      <c r="A68" s="164" t="s">
        <v>431</v>
      </c>
    </row>
    <row r="69" spans="1:3" x14ac:dyDescent="0.25">
      <c r="A69" s="164" t="s">
        <v>438</v>
      </c>
    </row>
    <row r="70" spans="1:3" x14ac:dyDescent="0.25">
      <c r="A70" s="89" t="s">
        <v>441</v>
      </c>
    </row>
    <row r="71" spans="1:3" x14ac:dyDescent="0.25">
      <c r="A71" s="293" t="s">
        <v>445</v>
      </c>
    </row>
    <row r="72" spans="1:3" x14ac:dyDescent="0.25">
      <c r="A72" s="165" t="s">
        <v>447</v>
      </c>
    </row>
    <row r="73" spans="1:3" x14ac:dyDescent="0.25">
      <c r="A73" s="242" t="s">
        <v>461</v>
      </c>
    </row>
    <row r="74" spans="1:3" x14ac:dyDescent="0.25">
      <c r="A74" s="295" t="s">
        <v>463</v>
      </c>
    </row>
    <row r="75" spans="1:3" x14ac:dyDescent="0.25">
      <c r="A75" s="165" t="s">
        <v>467</v>
      </c>
    </row>
    <row r="76" spans="1:3" x14ac:dyDescent="0.25">
      <c r="A76" s="214" t="s">
        <v>477</v>
      </c>
      <c r="C76" s="84" t="s">
        <v>960</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89" t="s">
        <v>59</v>
      </c>
    </row>
    <row r="3" spans="2:2" ht="15" customHeight="1" x14ac:dyDescent="0.25">
      <c r="B3" s="165" t="s">
        <v>61</v>
      </c>
    </row>
    <row r="4" spans="2:2" ht="15" customHeight="1" x14ac:dyDescent="0.25">
      <c r="B4" s="89" t="s">
        <v>70</v>
      </c>
    </row>
    <row r="5" spans="2:2" ht="15" customHeight="1" x14ac:dyDescent="0.25">
      <c r="B5" s="165" t="s">
        <v>84</v>
      </c>
    </row>
    <row r="6" spans="2:2" ht="15" customHeight="1" x14ac:dyDescent="0.25">
      <c r="B6" s="89" t="s">
        <v>96</v>
      </c>
    </row>
    <row r="7" spans="2:2" x14ac:dyDescent="0.25">
      <c r="B7" s="89" t="s">
        <v>104</v>
      </c>
    </row>
    <row r="8" spans="2:2" x14ac:dyDescent="0.25">
      <c r="B8" s="89" t="s">
        <v>108</v>
      </c>
    </row>
    <row r="9" spans="2:2" x14ac:dyDescent="0.25">
      <c r="B9" s="89" t="s">
        <v>117</v>
      </c>
    </row>
    <row r="10" spans="2:2" x14ac:dyDescent="0.25">
      <c r="B10" s="89" t="s">
        <v>121</v>
      </c>
    </row>
    <row r="11" spans="2:2" ht="30" x14ac:dyDescent="0.25">
      <c r="B11" s="89" t="s">
        <v>123</v>
      </c>
    </row>
    <row r="12" spans="2:2" x14ac:dyDescent="0.25">
      <c r="B12" s="89" t="s">
        <v>130</v>
      </c>
    </row>
    <row r="13" spans="2:2" x14ac:dyDescent="0.25">
      <c r="B13" s="246" t="s">
        <v>132</v>
      </c>
    </row>
    <row r="14" spans="2:2" ht="30" x14ac:dyDescent="0.25">
      <c r="B14" s="89" t="s">
        <v>136</v>
      </c>
    </row>
    <row r="15" spans="2:2" ht="15" customHeight="1" x14ac:dyDescent="0.25">
      <c r="B15" s="89" t="s">
        <v>144</v>
      </c>
    </row>
    <row r="16" spans="2:2" x14ac:dyDescent="0.25">
      <c r="B16" s="89" t="s">
        <v>147</v>
      </c>
    </row>
    <row r="17" spans="2:2" ht="15" customHeight="1" x14ac:dyDescent="0.25">
      <c r="B17" s="165" t="s">
        <v>158</v>
      </c>
    </row>
    <row r="18" spans="2:2" ht="30" x14ac:dyDescent="0.25">
      <c r="B18" s="161" t="s">
        <v>171</v>
      </c>
    </row>
    <row r="19" spans="2:2" x14ac:dyDescent="0.25">
      <c r="B19" s="89" t="s">
        <v>177</v>
      </c>
    </row>
    <row r="20" spans="2:2" ht="30" x14ac:dyDescent="0.25">
      <c r="B20" s="89" t="s">
        <v>180</v>
      </c>
    </row>
    <row r="21" spans="2:2" x14ac:dyDescent="0.25">
      <c r="B21" s="89" t="s">
        <v>194</v>
      </c>
    </row>
    <row r="22" spans="2:2" ht="30" x14ac:dyDescent="0.25">
      <c r="B22" s="89" t="s">
        <v>199</v>
      </c>
    </row>
    <row r="23" spans="2:2" x14ac:dyDescent="0.25">
      <c r="B23" s="89" t="s">
        <v>201</v>
      </c>
    </row>
    <row r="24" spans="2:2" x14ac:dyDescent="0.25">
      <c r="B24" s="89" t="s">
        <v>203</v>
      </c>
    </row>
    <row r="25" spans="2:2" x14ac:dyDescent="0.25">
      <c r="B25" s="89" t="s">
        <v>205</v>
      </c>
    </row>
    <row r="26" spans="2:2" x14ac:dyDescent="0.25">
      <c r="B26" s="889" t="s">
        <v>210</v>
      </c>
    </row>
    <row r="27" spans="2:2" x14ac:dyDescent="0.25">
      <c r="B27" s="890"/>
    </row>
    <row r="28" spans="2:2" x14ac:dyDescent="0.25">
      <c r="B28" s="161" t="s">
        <v>217</v>
      </c>
    </row>
    <row r="29" spans="2:2" ht="15" customHeight="1" x14ac:dyDescent="0.25">
      <c r="B29" s="161" t="s">
        <v>219</v>
      </c>
    </row>
    <row r="30" spans="2:2" x14ac:dyDescent="0.25">
      <c r="B30" s="161" t="s">
        <v>228</v>
      </c>
    </row>
    <row r="31" spans="2:2" x14ac:dyDescent="0.25">
      <c r="B31" s="161" t="s">
        <v>230</v>
      </c>
    </row>
    <row r="32" spans="2:2" ht="30" x14ac:dyDescent="0.25">
      <c r="B32" s="161" t="s">
        <v>241</v>
      </c>
    </row>
    <row r="33" spans="2:2" x14ac:dyDescent="0.25">
      <c r="B33" s="161" t="s">
        <v>244</v>
      </c>
    </row>
    <row r="34" spans="2:2" x14ac:dyDescent="0.25">
      <c r="B34" s="161" t="s">
        <v>246</v>
      </c>
    </row>
    <row r="35" spans="2:2" ht="30" x14ac:dyDescent="0.25">
      <c r="B35" s="161" t="s">
        <v>248</v>
      </c>
    </row>
    <row r="36" spans="2:2" ht="15" customHeight="1" x14ac:dyDescent="0.25">
      <c r="B36" s="161" t="s">
        <v>251</v>
      </c>
    </row>
    <row r="37" spans="2:2" ht="30" x14ac:dyDescent="0.25">
      <c r="B37" s="161" t="s">
        <v>262</v>
      </c>
    </row>
    <row r="38" spans="2:2" x14ac:dyDescent="0.25">
      <c r="B38" s="161" t="s">
        <v>272</v>
      </c>
    </row>
    <row r="39" spans="2:2" ht="15" customHeight="1" x14ac:dyDescent="0.25">
      <c r="B39" s="164" t="s">
        <v>282</v>
      </c>
    </row>
    <row r="40" spans="2:2" x14ac:dyDescent="0.25">
      <c r="B40" s="161" t="s">
        <v>285</v>
      </c>
    </row>
    <row r="41" spans="2:2" x14ac:dyDescent="0.25">
      <c r="B41" s="161" t="s">
        <v>287</v>
      </c>
    </row>
    <row r="42" spans="2:2" ht="30" x14ac:dyDescent="0.25">
      <c r="B42" s="161" t="s">
        <v>291</v>
      </c>
    </row>
    <row r="43" spans="2:2" ht="30" x14ac:dyDescent="0.25">
      <c r="B43" s="161" t="s">
        <v>294</v>
      </c>
    </row>
    <row r="44" spans="2:2" x14ac:dyDescent="0.25">
      <c r="B44" s="161" t="s">
        <v>301</v>
      </c>
    </row>
    <row r="45" spans="2:2" x14ac:dyDescent="0.25">
      <c r="B45" s="161" t="s">
        <v>306</v>
      </c>
    </row>
    <row r="46" spans="2:2" ht="15" customHeight="1" x14ac:dyDescent="0.25">
      <c r="B46" s="161" t="s">
        <v>308</v>
      </c>
    </row>
    <row r="47" spans="2:2" x14ac:dyDescent="0.25">
      <c r="B47" s="161" t="s">
        <v>312</v>
      </c>
    </row>
    <row r="48" spans="2:2" x14ac:dyDescent="0.25">
      <c r="B48" s="161" t="s">
        <v>316</v>
      </c>
    </row>
    <row r="49" spans="2:7" ht="30" x14ac:dyDescent="0.25">
      <c r="B49" s="161" t="s">
        <v>323</v>
      </c>
    </row>
    <row r="50" spans="2:7" x14ac:dyDescent="0.25">
      <c r="B50" s="161" t="s">
        <v>329</v>
      </c>
    </row>
    <row r="51" spans="2:7" x14ac:dyDescent="0.25">
      <c r="B51" s="164" t="s">
        <v>331</v>
      </c>
    </row>
    <row r="52" spans="2:7" x14ac:dyDescent="0.25">
      <c r="B52" s="161" t="s">
        <v>334</v>
      </c>
    </row>
    <row r="53" spans="2:7" ht="30" x14ac:dyDescent="0.25">
      <c r="B53" s="161" t="s">
        <v>336</v>
      </c>
    </row>
    <row r="54" spans="2:7" x14ac:dyDescent="0.25">
      <c r="B54" s="164" t="s">
        <v>207</v>
      </c>
    </row>
    <row r="55" spans="2:7" x14ac:dyDescent="0.25">
      <c r="B55" s="161" t="s">
        <v>340</v>
      </c>
      <c r="D55" s="84" t="s">
        <v>961</v>
      </c>
    </row>
    <row r="57" spans="2:7" ht="31.5" x14ac:dyDescent="0.25">
      <c r="G57" s="236" t="s">
        <v>346</v>
      </c>
    </row>
    <row r="58" spans="2:7" ht="30" x14ac:dyDescent="0.25">
      <c r="G58" s="165" t="s">
        <v>362</v>
      </c>
    </row>
    <row r="59" spans="2:7" ht="15" customHeight="1" x14ac:dyDescent="0.25">
      <c r="G59" s="165" t="s">
        <v>369</v>
      </c>
    </row>
    <row r="60" spans="2:7" ht="30" x14ac:dyDescent="0.25">
      <c r="G60" s="89" t="s">
        <v>418</v>
      </c>
    </row>
    <row r="61" spans="2:7" ht="15" customHeight="1" x14ac:dyDescent="0.25">
      <c r="G61" s="165" t="s">
        <v>422</v>
      </c>
    </row>
    <row r="62" spans="2:7" x14ac:dyDescent="0.25">
      <c r="G62" s="165" t="s">
        <v>427</v>
      </c>
    </row>
    <row r="63" spans="2:7" ht="15" customHeight="1" x14ac:dyDescent="0.25">
      <c r="G63" s="164" t="s">
        <v>431</v>
      </c>
    </row>
    <row r="64" spans="2:7" ht="15" customHeight="1" x14ac:dyDescent="0.25">
      <c r="G64" s="164" t="s">
        <v>438</v>
      </c>
    </row>
    <row r="65" spans="7:9" x14ac:dyDescent="0.25">
      <c r="G65" s="89" t="s">
        <v>441</v>
      </c>
    </row>
    <row r="66" spans="7:9" ht="30" x14ac:dyDescent="0.25">
      <c r="G66" s="165" t="s">
        <v>447</v>
      </c>
    </row>
    <row r="67" spans="7:9" ht="30" x14ac:dyDescent="0.25">
      <c r="G67" s="165" t="s">
        <v>467</v>
      </c>
    </row>
    <row r="68" spans="7:9" ht="15" customHeight="1" x14ac:dyDescent="0.25">
      <c r="G68" s="165" t="s">
        <v>477</v>
      </c>
      <c r="I68" s="84" t="s">
        <v>962</v>
      </c>
    </row>
  </sheetData>
  <mergeCells count="1">
    <mergeCell ref="B26:B27"/>
  </mergeCells>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06" t="s">
        <v>53</v>
      </c>
    </row>
    <row r="3" spans="2:2" ht="15" customHeight="1" thickTop="1" x14ac:dyDescent="0.25">
      <c r="B3" s="161" t="s">
        <v>171</v>
      </c>
    </row>
    <row r="4" spans="2:2" ht="15.75" customHeight="1" x14ac:dyDescent="0.25">
      <c r="B4" s="89" t="s">
        <v>121</v>
      </c>
    </row>
    <row r="5" spans="2:2" ht="15.75" customHeight="1" x14ac:dyDescent="0.25">
      <c r="B5" s="89" t="s">
        <v>130</v>
      </c>
    </row>
    <row r="6" spans="2:2" x14ac:dyDescent="0.25">
      <c r="B6" s="89" t="s">
        <v>80</v>
      </c>
    </row>
    <row r="7" spans="2:2" ht="15" customHeight="1" x14ac:dyDescent="0.25">
      <c r="B7" s="164" t="s">
        <v>219</v>
      </c>
    </row>
    <row r="8" spans="2:2" ht="15" customHeight="1" x14ac:dyDescent="0.25">
      <c r="B8" s="161" t="s">
        <v>282</v>
      </c>
    </row>
    <row r="9" spans="2:2" ht="15.75" customHeight="1" x14ac:dyDescent="0.25">
      <c r="B9" s="89" t="s">
        <v>201</v>
      </c>
    </row>
    <row r="10" spans="2:2" x14ac:dyDescent="0.25">
      <c r="B10" s="89" t="s">
        <v>147</v>
      </c>
    </row>
    <row r="11" spans="2:2" x14ac:dyDescent="0.25">
      <c r="B11" s="89" t="s">
        <v>104</v>
      </c>
    </row>
    <row r="12" spans="2:2" x14ac:dyDescent="0.25">
      <c r="B12" s="89" t="s">
        <v>61</v>
      </c>
    </row>
    <row r="13" spans="2:2" x14ac:dyDescent="0.25">
      <c r="B13" s="89" t="s">
        <v>70</v>
      </c>
    </row>
    <row r="14" spans="2:2" ht="15" customHeight="1" x14ac:dyDescent="0.25">
      <c r="B14" s="89" t="s">
        <v>59</v>
      </c>
    </row>
    <row r="15" spans="2:2" x14ac:dyDescent="0.25">
      <c r="B15" s="161" t="s">
        <v>210</v>
      </c>
    </row>
    <row r="16" spans="2:2" ht="15" customHeight="1" x14ac:dyDescent="0.25">
      <c r="B16" s="165" t="s">
        <v>84</v>
      </c>
    </row>
    <row r="17" spans="2:2" x14ac:dyDescent="0.25">
      <c r="B17" s="161" t="s">
        <v>251</v>
      </c>
    </row>
    <row r="18" spans="2:2" x14ac:dyDescent="0.25">
      <c r="B18" s="89" t="s">
        <v>177</v>
      </c>
    </row>
    <row r="19" spans="2:2" ht="30" x14ac:dyDescent="0.25">
      <c r="B19" s="89" t="s">
        <v>199</v>
      </c>
    </row>
    <row r="20" spans="2:2" x14ac:dyDescent="0.25">
      <c r="B20" s="89" t="s">
        <v>144</v>
      </c>
    </row>
    <row r="21" spans="2:2" x14ac:dyDescent="0.25">
      <c r="B21" s="161" t="s">
        <v>340</v>
      </c>
    </row>
    <row r="22" spans="2:2" ht="30" x14ac:dyDescent="0.25">
      <c r="B22" s="161" t="s">
        <v>323</v>
      </c>
    </row>
    <row r="23" spans="2:2" ht="30" x14ac:dyDescent="0.25">
      <c r="B23" s="161" t="s">
        <v>294</v>
      </c>
    </row>
    <row r="24" spans="2:2" x14ac:dyDescent="0.25">
      <c r="B24" s="161" t="s">
        <v>217</v>
      </c>
    </row>
    <row r="25" spans="2:2" ht="30" x14ac:dyDescent="0.25">
      <c r="B25" s="89" t="s">
        <v>136</v>
      </c>
    </row>
    <row r="26" spans="2:2" x14ac:dyDescent="0.25">
      <c r="B26" s="161" t="s">
        <v>230</v>
      </c>
    </row>
    <row r="27" spans="2:2" ht="15" customHeight="1" x14ac:dyDescent="0.25">
      <c r="B27" s="89" t="s">
        <v>117</v>
      </c>
    </row>
    <row r="28" spans="2:2" x14ac:dyDescent="0.25">
      <c r="B28" s="161" t="s">
        <v>316</v>
      </c>
    </row>
    <row r="29" spans="2:2" ht="30" x14ac:dyDescent="0.25">
      <c r="B29" s="89" t="s">
        <v>180</v>
      </c>
    </row>
    <row r="30" spans="2:2" ht="15" customHeight="1" x14ac:dyDescent="0.25">
      <c r="B30" s="161" t="s">
        <v>291</v>
      </c>
    </row>
    <row r="31" spans="2:2" x14ac:dyDescent="0.25">
      <c r="B31" s="164" t="s">
        <v>228</v>
      </c>
    </row>
    <row r="32" spans="2:2" x14ac:dyDescent="0.25">
      <c r="B32" s="89" t="s">
        <v>194</v>
      </c>
    </row>
    <row r="33" spans="2:4" x14ac:dyDescent="0.25">
      <c r="B33" s="89" t="s">
        <v>205</v>
      </c>
    </row>
    <row r="34" spans="2:4" x14ac:dyDescent="0.25">
      <c r="B34" s="89" t="s">
        <v>203</v>
      </c>
    </row>
    <row r="35" spans="2:4" ht="63" customHeight="1" x14ac:dyDescent="0.25">
      <c r="B35" s="89" t="s">
        <v>123</v>
      </c>
    </row>
    <row r="36" spans="2:4" ht="15" customHeight="1" x14ac:dyDescent="0.25">
      <c r="B36" s="161" t="s">
        <v>301</v>
      </c>
    </row>
    <row r="37" spans="2:4" x14ac:dyDescent="0.25">
      <c r="B37" s="89" t="s">
        <v>158</v>
      </c>
    </row>
    <row r="38" spans="2:4" x14ac:dyDescent="0.25">
      <c r="B38" s="161" t="s">
        <v>306</v>
      </c>
    </row>
    <row r="39" spans="2:4" x14ac:dyDescent="0.25">
      <c r="B39" s="161" t="s">
        <v>308</v>
      </c>
      <c r="D39" s="84" t="s">
        <v>963</v>
      </c>
    </row>
    <row r="42" spans="2:4" ht="15.75" x14ac:dyDescent="0.25">
      <c r="B42" s="236" t="s">
        <v>346</v>
      </c>
    </row>
    <row r="43" spans="2:4" x14ac:dyDescent="0.25">
      <c r="B43" s="165" t="s">
        <v>348</v>
      </c>
    </row>
    <row r="44" spans="2:4" ht="15" customHeight="1" x14ac:dyDescent="0.25">
      <c r="B44" s="165" t="s">
        <v>362</v>
      </c>
    </row>
    <row r="45" spans="2:4" x14ac:dyDescent="0.25">
      <c r="B45" s="168" t="s">
        <v>369</v>
      </c>
    </row>
    <row r="46" spans="2:4" ht="15" customHeight="1" x14ac:dyDescent="0.25">
      <c r="B46" s="89" t="s">
        <v>418</v>
      </c>
    </row>
    <row r="47" spans="2:4" x14ac:dyDescent="0.25">
      <c r="B47" s="165" t="s">
        <v>422</v>
      </c>
    </row>
    <row r="48" spans="2:4" ht="15" customHeight="1" x14ac:dyDescent="0.25">
      <c r="B48" s="164" t="s">
        <v>431</v>
      </c>
    </row>
    <row r="49" spans="2:4" x14ac:dyDescent="0.25">
      <c r="B49" s="164" t="s">
        <v>438</v>
      </c>
    </row>
    <row r="50" spans="2:4" ht="15" customHeight="1" x14ac:dyDescent="0.25">
      <c r="B50" s="89" t="s">
        <v>441</v>
      </c>
    </row>
    <row r="51" spans="2:4" x14ac:dyDescent="0.25">
      <c r="B51" s="165" t="s">
        <v>447</v>
      </c>
    </row>
    <row r="52" spans="2:4" x14ac:dyDescent="0.25">
      <c r="B52" s="165" t="s">
        <v>467</v>
      </c>
    </row>
    <row r="53" spans="2:4" x14ac:dyDescent="0.25">
      <c r="B53" s="89" t="s">
        <v>477</v>
      </c>
      <c r="D53" s="84" t="s">
        <v>964</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14" t="s">
        <v>61</v>
      </c>
    </row>
    <row r="3" spans="1:1" ht="30" x14ac:dyDescent="0.25">
      <c r="A3" s="214" t="s">
        <v>70</v>
      </c>
    </row>
    <row r="4" spans="1:1" ht="30" x14ac:dyDescent="0.25">
      <c r="A4" s="214" t="s">
        <v>74</v>
      </c>
    </row>
    <row r="5" spans="1:1" x14ac:dyDescent="0.25">
      <c r="A5" s="214" t="s">
        <v>80</v>
      </c>
    </row>
    <row r="6" spans="1:1" x14ac:dyDescent="0.25">
      <c r="A6" s="214" t="s">
        <v>84</v>
      </c>
    </row>
    <row r="7" spans="1:1" ht="15.75" customHeight="1" x14ac:dyDescent="0.25">
      <c r="A7" s="214" t="s">
        <v>96</v>
      </c>
    </row>
    <row r="8" spans="1:1" x14ac:dyDescent="0.25">
      <c r="A8" s="214" t="s">
        <v>104</v>
      </c>
    </row>
    <row r="9" spans="1:1" ht="15.75" customHeight="1" x14ac:dyDescent="0.25">
      <c r="A9" s="214" t="s">
        <v>117</v>
      </c>
    </row>
    <row r="10" spans="1:1" ht="30" x14ac:dyDescent="0.25">
      <c r="A10" s="214" t="s">
        <v>123</v>
      </c>
    </row>
    <row r="11" spans="1:1" x14ac:dyDescent="0.25">
      <c r="A11" s="214" t="s">
        <v>125</v>
      </c>
    </row>
    <row r="12" spans="1:1" x14ac:dyDescent="0.25">
      <c r="A12" s="214" t="s">
        <v>130</v>
      </c>
    </row>
    <row r="13" spans="1:1" ht="30" x14ac:dyDescent="0.25">
      <c r="A13" s="214" t="s">
        <v>136</v>
      </c>
    </row>
    <row r="14" spans="1:1" ht="30" x14ac:dyDescent="0.25">
      <c r="A14" s="214" t="s">
        <v>142</v>
      </c>
    </row>
    <row r="15" spans="1:1" x14ac:dyDescent="0.25">
      <c r="A15" s="214" t="s">
        <v>147</v>
      </c>
    </row>
    <row r="16" spans="1:1" ht="30" x14ac:dyDescent="0.25">
      <c r="A16" s="214" t="s">
        <v>149</v>
      </c>
    </row>
    <row r="17" spans="1:1" ht="30" x14ac:dyDescent="0.25">
      <c r="A17" s="214" t="s">
        <v>153</v>
      </c>
    </row>
    <row r="18" spans="1:1" ht="15" customHeight="1" x14ac:dyDescent="0.25">
      <c r="A18" s="214" t="s">
        <v>155</v>
      </c>
    </row>
    <row r="19" spans="1:1" ht="15.75" customHeight="1" x14ac:dyDescent="0.25">
      <c r="A19" s="214" t="s">
        <v>158</v>
      </c>
    </row>
    <row r="20" spans="1:1" ht="15.75" customHeight="1" x14ac:dyDescent="0.25">
      <c r="A20" s="214" t="s">
        <v>167</v>
      </c>
    </row>
    <row r="21" spans="1:1" x14ac:dyDescent="0.25">
      <c r="A21" s="215" t="s">
        <v>965</v>
      </c>
    </row>
    <row r="22" spans="1:1" x14ac:dyDescent="0.25">
      <c r="A22" s="214" t="s">
        <v>177</v>
      </c>
    </row>
    <row r="23" spans="1:1" ht="30" x14ac:dyDescent="0.25">
      <c r="A23" s="214" t="s">
        <v>180</v>
      </c>
    </row>
    <row r="24" spans="1:1" x14ac:dyDescent="0.25">
      <c r="A24" s="214" t="s">
        <v>188</v>
      </c>
    </row>
    <row r="25" spans="1:1" ht="30" x14ac:dyDescent="0.25">
      <c r="A25" s="214" t="s">
        <v>194</v>
      </c>
    </row>
    <row r="26" spans="1:1" ht="30" x14ac:dyDescent="0.25">
      <c r="A26" s="214" t="s">
        <v>199</v>
      </c>
    </row>
    <row r="27" spans="1:1" x14ac:dyDescent="0.25">
      <c r="A27" s="214" t="s">
        <v>201</v>
      </c>
    </row>
    <row r="28" spans="1:1" x14ac:dyDescent="0.25">
      <c r="A28" s="214" t="s">
        <v>203</v>
      </c>
    </row>
    <row r="29" spans="1:1" x14ac:dyDescent="0.25">
      <c r="A29" s="214" t="s">
        <v>205</v>
      </c>
    </row>
    <row r="30" spans="1:1" ht="30" x14ac:dyDescent="0.25">
      <c r="A30" s="215" t="s">
        <v>210</v>
      </c>
    </row>
    <row r="31" spans="1:1" x14ac:dyDescent="0.25">
      <c r="A31" s="215" t="s">
        <v>213</v>
      </c>
    </row>
    <row r="32" spans="1:1" x14ac:dyDescent="0.25">
      <c r="A32" s="215" t="s">
        <v>217</v>
      </c>
    </row>
    <row r="33" spans="1:3" ht="15" customHeight="1" x14ac:dyDescent="0.25">
      <c r="A33" s="215" t="s">
        <v>219</v>
      </c>
    </row>
    <row r="34" spans="1:3" x14ac:dyDescent="0.25">
      <c r="A34" s="215" t="s">
        <v>228</v>
      </c>
    </row>
    <row r="35" spans="1:3" x14ac:dyDescent="0.25">
      <c r="A35" s="215" t="s">
        <v>230</v>
      </c>
    </row>
    <row r="36" spans="1:3" ht="30" x14ac:dyDescent="0.25">
      <c r="A36" s="215" t="s">
        <v>239</v>
      </c>
    </row>
    <row r="37" spans="1:3" ht="30" x14ac:dyDescent="0.25">
      <c r="A37" s="215" t="s">
        <v>241</v>
      </c>
    </row>
    <row r="38" spans="1:3" ht="30" x14ac:dyDescent="0.25">
      <c r="A38" s="215" t="s">
        <v>248</v>
      </c>
    </row>
    <row r="39" spans="1:3" ht="15.75" customHeight="1" x14ac:dyDescent="0.25">
      <c r="A39" s="215" t="s">
        <v>251</v>
      </c>
    </row>
    <row r="40" spans="1:3" x14ac:dyDescent="0.25">
      <c r="A40" s="215" t="s">
        <v>287</v>
      </c>
    </row>
    <row r="41" spans="1:3" ht="30" customHeight="1" x14ac:dyDescent="0.25">
      <c r="A41" s="215" t="s">
        <v>291</v>
      </c>
    </row>
    <row r="42" spans="1:3" ht="30" x14ac:dyDescent="0.25">
      <c r="A42" s="215" t="s">
        <v>966</v>
      </c>
    </row>
    <row r="43" spans="1:3" ht="15.75" customHeight="1" x14ac:dyDescent="0.25">
      <c r="A43" s="215" t="s">
        <v>301</v>
      </c>
    </row>
    <row r="44" spans="1:3" x14ac:dyDescent="0.25">
      <c r="A44" s="215" t="s">
        <v>306</v>
      </c>
    </row>
    <row r="45" spans="1:3" ht="15.75" customHeight="1" x14ac:dyDescent="0.25">
      <c r="A45" s="215" t="s">
        <v>308</v>
      </c>
    </row>
    <row r="46" spans="1:3" x14ac:dyDescent="0.25">
      <c r="A46" s="215" t="s">
        <v>316</v>
      </c>
    </row>
    <row r="47" spans="1:3" ht="30" x14ac:dyDescent="0.25">
      <c r="A47" s="215" t="s">
        <v>323</v>
      </c>
    </row>
    <row r="48" spans="1:3" x14ac:dyDescent="0.25">
      <c r="A48" s="215" t="s">
        <v>329</v>
      </c>
      <c r="C48" s="84" t="s">
        <v>967</v>
      </c>
    </row>
    <row r="51" spans="1:3" ht="15" customHeight="1" x14ac:dyDescent="0.25">
      <c r="A51" s="180" t="s">
        <v>362</v>
      </c>
    </row>
    <row r="52" spans="1:3" ht="24" customHeight="1" x14ac:dyDescent="0.25">
      <c r="A52" s="180" t="s">
        <v>369</v>
      </c>
    </row>
    <row r="53" spans="1:3" x14ac:dyDescent="0.25">
      <c r="A53" s="186" t="s">
        <v>418</v>
      </c>
    </row>
    <row r="54" spans="1:3" x14ac:dyDescent="0.25">
      <c r="A54" s="204" t="s">
        <v>422</v>
      </c>
    </row>
    <row r="55" spans="1:3" x14ac:dyDescent="0.25">
      <c r="A55" s="204" t="s">
        <v>427</v>
      </c>
    </row>
    <row r="56" spans="1:3" x14ac:dyDescent="0.25">
      <c r="A56" s="183" t="s">
        <v>431</v>
      </c>
    </row>
    <row r="57" spans="1:3" x14ac:dyDescent="0.25">
      <c r="A57" s="183" t="s">
        <v>438</v>
      </c>
    </row>
    <row r="58" spans="1:3" x14ac:dyDescent="0.25">
      <c r="A58" s="186" t="s">
        <v>441</v>
      </c>
    </row>
    <row r="59" spans="1:3" x14ac:dyDescent="0.25">
      <c r="A59" s="180" t="s">
        <v>447</v>
      </c>
    </row>
    <row r="60" spans="1:3" ht="15" customHeight="1" x14ac:dyDescent="0.25">
      <c r="A60" s="183" t="s">
        <v>451</v>
      </c>
    </row>
    <row r="61" spans="1:3" ht="15" customHeight="1" x14ac:dyDescent="0.25">
      <c r="A61" s="180" t="s">
        <v>467</v>
      </c>
    </row>
    <row r="62" spans="1:3" x14ac:dyDescent="0.25">
      <c r="A62" s="182" t="s">
        <v>477</v>
      </c>
      <c r="C62" s="84" t="s">
        <v>968</v>
      </c>
    </row>
  </sheetData>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196" t="s">
        <v>53</v>
      </c>
    </row>
    <row r="3" spans="1:1" ht="15.75" thickTop="1" x14ac:dyDescent="0.25">
      <c r="A3" s="165" t="s">
        <v>130</v>
      </c>
    </row>
    <row r="4" spans="1:1" x14ac:dyDescent="0.25">
      <c r="A4" s="89" t="s">
        <v>155</v>
      </c>
    </row>
    <row r="5" spans="1:1" ht="15" customHeight="1" x14ac:dyDescent="0.25">
      <c r="A5" s="165" t="s">
        <v>80</v>
      </c>
    </row>
    <row r="6" spans="1:1" x14ac:dyDescent="0.25">
      <c r="A6" s="164" t="s">
        <v>219</v>
      </c>
    </row>
    <row r="7" spans="1:1" x14ac:dyDescent="0.25">
      <c r="A7" s="89" t="s">
        <v>96</v>
      </c>
    </row>
    <row r="8" spans="1:1" x14ac:dyDescent="0.25">
      <c r="A8" s="164" t="s">
        <v>239</v>
      </c>
    </row>
    <row r="9" spans="1:1" x14ac:dyDescent="0.25">
      <c r="A9" s="164" t="s">
        <v>295</v>
      </c>
    </row>
    <row r="10" spans="1:1" x14ac:dyDescent="0.25">
      <c r="A10" s="165" t="s">
        <v>201</v>
      </c>
    </row>
    <row r="11" spans="1:1" x14ac:dyDescent="0.25">
      <c r="A11" s="165" t="s">
        <v>188</v>
      </c>
    </row>
    <row r="12" spans="1:1" x14ac:dyDescent="0.25">
      <c r="A12" s="89" t="s">
        <v>147</v>
      </c>
    </row>
    <row r="13" spans="1:1" x14ac:dyDescent="0.25">
      <c r="A13" s="89" t="s">
        <v>104</v>
      </c>
    </row>
    <row r="14" spans="1:1" x14ac:dyDescent="0.25">
      <c r="A14" s="89" t="s">
        <v>61</v>
      </c>
    </row>
    <row r="15" spans="1:1" x14ac:dyDescent="0.25">
      <c r="A15" s="161" t="s">
        <v>68</v>
      </c>
    </row>
    <row r="16" spans="1:1" x14ac:dyDescent="0.25">
      <c r="A16" s="89" t="s">
        <v>70</v>
      </c>
    </row>
    <row r="17" spans="1:1" x14ac:dyDescent="0.25">
      <c r="A17" s="89" t="s">
        <v>125</v>
      </c>
    </row>
    <row r="18" spans="1:1" x14ac:dyDescent="0.25">
      <c r="A18" s="161" t="s">
        <v>210</v>
      </c>
    </row>
    <row r="19" spans="1:1" ht="15" customHeight="1" x14ac:dyDescent="0.25">
      <c r="A19" s="165" t="s">
        <v>84</v>
      </c>
    </row>
    <row r="20" spans="1:1" ht="15" customHeight="1" x14ac:dyDescent="0.25">
      <c r="A20" s="164" t="s">
        <v>251</v>
      </c>
    </row>
    <row r="21" spans="1:1" x14ac:dyDescent="0.25">
      <c r="A21" s="89" t="s">
        <v>142</v>
      </c>
    </row>
    <row r="22" spans="1:1" x14ac:dyDescent="0.25">
      <c r="A22" s="89" t="s">
        <v>199</v>
      </c>
    </row>
    <row r="23" spans="1:1" ht="30" x14ac:dyDescent="0.25">
      <c r="A23" s="161" t="s">
        <v>966</v>
      </c>
    </row>
    <row r="24" spans="1:1" x14ac:dyDescent="0.25">
      <c r="A24" s="161" t="s">
        <v>217</v>
      </c>
    </row>
    <row r="25" spans="1:1" x14ac:dyDescent="0.25">
      <c r="A25" s="89" t="s">
        <v>136</v>
      </c>
    </row>
    <row r="26" spans="1:1" x14ac:dyDescent="0.25">
      <c r="A26" s="89" t="s">
        <v>74</v>
      </c>
    </row>
    <row r="27" spans="1:1" x14ac:dyDescent="0.25">
      <c r="A27" s="161" t="s">
        <v>329</v>
      </c>
    </row>
    <row r="28" spans="1:1" x14ac:dyDescent="0.25">
      <c r="A28" s="161" t="s">
        <v>230</v>
      </c>
    </row>
    <row r="29" spans="1:1" x14ac:dyDescent="0.25">
      <c r="A29" s="161" t="s">
        <v>213</v>
      </c>
    </row>
    <row r="30" spans="1:1" x14ac:dyDescent="0.25">
      <c r="A30" s="89" t="s">
        <v>117</v>
      </c>
    </row>
    <row r="31" spans="1:1" ht="15.75" customHeight="1" x14ac:dyDescent="0.25">
      <c r="A31" s="165" t="s">
        <v>153</v>
      </c>
    </row>
    <row r="32" spans="1:1" x14ac:dyDescent="0.25">
      <c r="A32" s="89" t="s">
        <v>180</v>
      </c>
    </row>
    <row r="33" spans="1:3" x14ac:dyDescent="0.25">
      <c r="A33" s="161" t="s">
        <v>291</v>
      </c>
    </row>
    <row r="34" spans="1:3" x14ac:dyDescent="0.25">
      <c r="A34" s="161" t="s">
        <v>228</v>
      </c>
    </row>
    <row r="35" spans="1:3" x14ac:dyDescent="0.25">
      <c r="A35" s="89" t="s">
        <v>194</v>
      </c>
    </row>
    <row r="36" spans="1:3" x14ac:dyDescent="0.25">
      <c r="A36" s="165" t="s">
        <v>205</v>
      </c>
    </row>
    <row r="37" spans="1:3" ht="15" customHeight="1" x14ac:dyDescent="0.25">
      <c r="A37" s="164" t="s">
        <v>241</v>
      </c>
    </row>
    <row r="38" spans="1:3" x14ac:dyDescent="0.25">
      <c r="A38" s="89" t="s">
        <v>203</v>
      </c>
    </row>
    <row r="39" spans="1:3" x14ac:dyDescent="0.25">
      <c r="A39" s="164" t="s">
        <v>248</v>
      </c>
    </row>
    <row r="40" spans="1:3" x14ac:dyDescent="0.25">
      <c r="A40" s="89" t="s">
        <v>123</v>
      </c>
    </row>
    <row r="41" spans="1:3" x14ac:dyDescent="0.25">
      <c r="A41" s="161" t="s">
        <v>301</v>
      </c>
    </row>
    <row r="42" spans="1:3" x14ac:dyDescent="0.25">
      <c r="A42" s="165" t="s">
        <v>158</v>
      </c>
    </row>
    <row r="43" spans="1:3" x14ac:dyDescent="0.25">
      <c r="A43" s="161" t="s">
        <v>306</v>
      </c>
    </row>
    <row r="44" spans="1:3" ht="15" customHeight="1" x14ac:dyDescent="0.25">
      <c r="A44" s="164" t="s">
        <v>287</v>
      </c>
    </row>
    <row r="45" spans="1:3" x14ac:dyDescent="0.25">
      <c r="A45" s="161" t="s">
        <v>308</v>
      </c>
      <c r="C45" s="84">
        <v>43</v>
      </c>
    </row>
    <row r="48" spans="1:3" ht="16.5" thickBot="1" x14ac:dyDescent="0.3">
      <c r="A48" s="196" t="s">
        <v>346</v>
      </c>
    </row>
    <row r="49" spans="1:3" ht="15.75" thickTop="1" x14ac:dyDescent="0.25">
      <c r="A49" s="165" t="s">
        <v>362</v>
      </c>
    </row>
    <row r="50" spans="1:3" ht="15.75" customHeight="1" x14ac:dyDescent="0.25">
      <c r="A50" s="168" t="s">
        <v>369</v>
      </c>
    </row>
    <row r="51" spans="1:3" ht="15.75" customHeight="1" x14ac:dyDescent="0.25">
      <c r="A51" s="89" t="s">
        <v>418</v>
      </c>
    </row>
    <row r="52" spans="1:3" x14ac:dyDescent="0.25">
      <c r="A52" s="165" t="s">
        <v>422</v>
      </c>
    </row>
    <row r="53" spans="1:3" ht="15" customHeight="1" x14ac:dyDescent="0.25">
      <c r="A53" s="164" t="s">
        <v>431</v>
      </c>
    </row>
    <row r="54" spans="1:3" ht="15.75" customHeight="1" x14ac:dyDescent="0.25">
      <c r="A54" s="89" t="s">
        <v>441</v>
      </c>
    </row>
    <row r="55" spans="1:3" x14ac:dyDescent="0.25">
      <c r="A55" s="165" t="s">
        <v>447</v>
      </c>
    </row>
    <row r="56" spans="1:3" ht="15.75" customHeight="1" x14ac:dyDescent="0.25">
      <c r="A56" s="165" t="s">
        <v>467</v>
      </c>
    </row>
    <row r="57" spans="1:3" ht="15" customHeight="1" x14ac:dyDescent="0.25">
      <c r="A57" s="165" t="s">
        <v>477</v>
      </c>
      <c r="C57" s="84">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Q797"/>
  <sheetViews>
    <sheetView tabSelected="1" view="pageBreakPreview" topLeftCell="A790" zoomScale="90" zoomScaleNormal="90" zoomScaleSheetLayoutView="90" zoomScalePageLayoutView="60" workbookViewId="0">
      <selection activeCell="N796" sqref="N796"/>
    </sheetView>
  </sheetViews>
  <sheetFormatPr defaultColWidth="9.140625" defaultRowHeight="14.25" x14ac:dyDescent="0.2"/>
  <cols>
    <col min="1" max="1" width="24.7109375" style="6" customWidth="1"/>
    <col min="2" max="2" width="36.5703125" style="3" customWidth="1"/>
    <col min="3" max="3" width="4.85546875" style="6" customWidth="1"/>
    <col min="4" max="4" width="16.5703125" style="6" customWidth="1"/>
    <col min="5" max="5" width="14.28515625" style="6" customWidth="1"/>
    <col min="6" max="6" width="14.85546875" style="6" customWidth="1"/>
    <col min="7" max="7" width="15.28515625" style="6" customWidth="1"/>
    <col min="8" max="8" width="15.5703125" style="6" customWidth="1"/>
    <col min="9" max="9" width="15.28515625" style="6" customWidth="1"/>
    <col min="10" max="10" width="15.140625" style="6" customWidth="1"/>
    <col min="11" max="11" width="15.42578125" style="6" customWidth="1"/>
    <col min="12" max="12" width="16.28515625" style="6" customWidth="1"/>
    <col min="13" max="14" width="13.5703125" style="3" customWidth="1"/>
    <col min="15" max="15" width="13.140625" style="3" bestFit="1" customWidth="1"/>
    <col min="16" max="16384" width="9.140625" style="3"/>
  </cols>
  <sheetData>
    <row r="1" spans="1:14" s="2" customFormat="1" ht="21.95" customHeight="1" x14ac:dyDescent="0.2">
      <c r="A1" s="744" t="s">
        <v>0</v>
      </c>
      <c r="B1" s="745"/>
      <c r="C1" s="745"/>
      <c r="D1" s="745"/>
      <c r="E1" s="745"/>
      <c r="F1" s="745"/>
      <c r="G1" s="745"/>
      <c r="H1" s="745"/>
      <c r="I1" s="745"/>
      <c r="J1" s="745"/>
      <c r="K1" s="745"/>
      <c r="L1" s="746"/>
    </row>
    <row r="2" spans="1:14" s="2" customFormat="1" ht="21.95" customHeight="1" x14ac:dyDescent="0.2">
      <c r="A2" s="747" t="s">
        <v>1232</v>
      </c>
      <c r="B2" s="748"/>
      <c r="C2" s="748"/>
      <c r="D2" s="748"/>
      <c r="E2" s="748"/>
      <c r="F2" s="748"/>
      <c r="G2" s="748"/>
      <c r="H2" s="748"/>
      <c r="I2" s="748"/>
      <c r="J2" s="748"/>
      <c r="K2" s="748"/>
      <c r="L2" s="749"/>
    </row>
    <row r="3" spans="1:14" s="2" customFormat="1" ht="21.95" customHeight="1" x14ac:dyDescent="0.2">
      <c r="A3" s="747" t="s">
        <v>32</v>
      </c>
      <c r="B3" s="748"/>
      <c r="C3" s="748"/>
      <c r="D3" s="748"/>
      <c r="E3" s="748"/>
      <c r="F3" s="748"/>
      <c r="G3" s="748"/>
      <c r="H3" s="748"/>
      <c r="I3" s="748"/>
      <c r="J3" s="748"/>
      <c r="K3" s="748"/>
      <c r="L3" s="749"/>
    </row>
    <row r="4" spans="1:14" s="2" customFormat="1" ht="21.95" customHeight="1" thickBot="1" x14ac:dyDescent="0.25">
      <c r="A4" s="750" t="s">
        <v>2</v>
      </c>
      <c r="B4" s="751"/>
      <c r="C4" s="751"/>
      <c r="D4" s="751"/>
      <c r="E4" s="751"/>
      <c r="F4" s="751"/>
      <c r="G4" s="751"/>
      <c r="H4" s="751"/>
      <c r="I4" s="751"/>
      <c r="J4" s="751"/>
      <c r="K4" s="751"/>
      <c r="L4" s="752"/>
    </row>
    <row r="5" spans="1:14" s="2" customFormat="1" ht="24.95" customHeight="1" thickTop="1" thickBot="1" x14ac:dyDescent="0.25">
      <c r="A5" s="756" t="s">
        <v>3</v>
      </c>
      <c r="B5" s="757"/>
      <c r="C5" s="757"/>
      <c r="D5" s="757"/>
      <c r="E5" s="757"/>
      <c r="F5" s="757"/>
      <c r="G5" s="757"/>
      <c r="H5" s="757"/>
      <c r="I5" s="757"/>
      <c r="J5" s="757"/>
      <c r="K5" s="757"/>
      <c r="L5" s="758"/>
    </row>
    <row r="6" spans="1:14" s="2" customFormat="1" ht="24.95" customHeight="1" thickTop="1" thickBot="1" x14ac:dyDescent="0.25">
      <c r="A6" s="759" t="s">
        <v>1294</v>
      </c>
      <c r="B6" s="760"/>
      <c r="C6" s="760"/>
      <c r="D6" s="760"/>
      <c r="E6" s="760"/>
      <c r="F6" s="760"/>
      <c r="G6" s="760"/>
      <c r="H6" s="760"/>
      <c r="I6" s="760"/>
      <c r="J6" s="760"/>
      <c r="K6" s="760"/>
      <c r="L6" s="761"/>
    </row>
    <row r="7" spans="1:14" s="2" customFormat="1" ht="24.75" customHeight="1" thickTop="1" thickBot="1" x14ac:dyDescent="0.3">
      <c r="A7" s="753" t="s">
        <v>33</v>
      </c>
      <c r="B7" s="754"/>
      <c r="C7" s="754"/>
      <c r="D7" s="754"/>
      <c r="E7" s="754"/>
      <c r="F7" s="754"/>
      <c r="G7" s="754"/>
      <c r="H7" s="754"/>
      <c r="I7" s="754"/>
      <c r="J7" s="754"/>
      <c r="K7" s="754"/>
      <c r="L7" s="755"/>
      <c r="N7"/>
    </row>
    <row r="8" spans="1:14" s="2" customFormat="1" ht="24.75" customHeight="1" thickTop="1" thickBot="1" x14ac:dyDescent="0.25">
      <c r="A8" s="753" t="s">
        <v>34</v>
      </c>
      <c r="B8" s="754"/>
      <c r="C8" s="754"/>
      <c r="D8" s="754"/>
      <c r="E8" s="754"/>
      <c r="F8" s="754"/>
      <c r="G8" s="754"/>
      <c r="H8" s="754"/>
      <c r="I8" s="754"/>
      <c r="J8" s="754"/>
      <c r="K8" s="754"/>
      <c r="L8" s="755"/>
    </row>
    <row r="9" spans="1:14" ht="24.95" customHeight="1" thickTop="1" x14ac:dyDescent="0.2">
      <c r="A9" s="765" t="s">
        <v>35</v>
      </c>
      <c r="B9" s="766"/>
      <c r="C9" s="766"/>
      <c r="D9" s="766"/>
      <c r="E9" s="766"/>
      <c r="F9" s="766"/>
      <c r="G9" s="766"/>
      <c r="H9" s="766"/>
      <c r="I9" s="766"/>
      <c r="J9" s="766"/>
      <c r="K9" s="766"/>
      <c r="L9" s="767"/>
    </row>
    <row r="10" spans="1:14" ht="33" customHeight="1" thickBot="1" x14ac:dyDescent="0.25">
      <c r="A10" s="762" t="s">
        <v>36</v>
      </c>
      <c r="B10" s="763"/>
      <c r="C10" s="764"/>
      <c r="D10" s="51" t="s">
        <v>1295</v>
      </c>
      <c r="E10" s="51" t="s">
        <v>1296</v>
      </c>
      <c r="F10" s="33" t="s">
        <v>1297</v>
      </c>
      <c r="G10" s="33" t="s">
        <v>1298</v>
      </c>
      <c r="H10" s="33" t="s">
        <v>1299</v>
      </c>
      <c r="I10" s="33" t="s">
        <v>1300</v>
      </c>
      <c r="J10" s="530" t="s">
        <v>1301</v>
      </c>
      <c r="K10" s="531" t="s">
        <v>1302</v>
      </c>
      <c r="L10" s="198" t="s">
        <v>37</v>
      </c>
    </row>
    <row r="11" spans="1:14" ht="42" customHeight="1" thickTop="1" x14ac:dyDescent="0.2">
      <c r="A11" s="701" t="s">
        <v>38</v>
      </c>
      <c r="B11" s="702"/>
      <c r="C11" s="41" t="s">
        <v>39</v>
      </c>
      <c r="D11" s="203">
        <v>414</v>
      </c>
      <c r="E11" s="177">
        <f>E459+E266</f>
        <v>78</v>
      </c>
      <c r="F11" s="177">
        <f>F459+F266</f>
        <v>0</v>
      </c>
      <c r="G11" s="177">
        <f t="shared" ref="G11:K11" si="0">G459+G266</f>
        <v>0</v>
      </c>
      <c r="H11" s="177">
        <f t="shared" si="0"/>
        <v>0</v>
      </c>
      <c r="I11" s="199">
        <f t="shared" si="0"/>
        <v>0</v>
      </c>
      <c r="J11" s="199">
        <f t="shared" si="0"/>
        <v>0</v>
      </c>
      <c r="K11" s="199">
        <f t="shared" si="0"/>
        <v>0</v>
      </c>
      <c r="L11" s="55">
        <f>D11+E16+F16+G16+H16+I16+J16+K16</f>
        <v>417</v>
      </c>
    </row>
    <row r="12" spans="1:14" ht="39.75" customHeight="1" thickBot="1" x14ac:dyDescent="0.25">
      <c r="A12" s="768" t="s">
        <v>12</v>
      </c>
      <c r="B12" s="769"/>
      <c r="C12" s="7" t="s">
        <v>39</v>
      </c>
      <c r="D12" s="172">
        <v>8290</v>
      </c>
      <c r="E12" s="131">
        <f t="shared" ref="E12:K12" si="1">E463</f>
        <v>3078</v>
      </c>
      <c r="F12" s="131">
        <f t="shared" si="1"/>
        <v>0</v>
      </c>
      <c r="G12" s="131">
        <f t="shared" si="1"/>
        <v>0</v>
      </c>
      <c r="H12" s="131">
        <f t="shared" si="1"/>
        <v>0</v>
      </c>
      <c r="I12" s="131">
        <f t="shared" si="1"/>
        <v>0</v>
      </c>
      <c r="J12" s="131">
        <f t="shared" si="1"/>
        <v>0</v>
      </c>
      <c r="K12" s="131">
        <f t="shared" si="1"/>
        <v>0</v>
      </c>
      <c r="L12" s="129">
        <f>D12+E18+F18+G18+H18+I18+J18+K18</f>
        <v>8357</v>
      </c>
    </row>
    <row r="13" spans="1:14" ht="10.5" customHeight="1" thickTop="1" thickBot="1" x14ac:dyDescent="0.25">
      <c r="A13" s="683"/>
      <c r="B13" s="684"/>
      <c r="C13" s="684"/>
      <c r="D13" s="684"/>
      <c r="E13" s="684"/>
      <c r="F13" s="684"/>
      <c r="G13" s="684"/>
      <c r="H13" s="684"/>
      <c r="I13" s="684"/>
      <c r="J13" s="684"/>
      <c r="K13" s="684"/>
      <c r="L13" s="686"/>
    </row>
    <row r="14" spans="1:14" ht="24.95" customHeight="1" thickTop="1" x14ac:dyDescent="0.2">
      <c r="A14" s="765" t="s">
        <v>40</v>
      </c>
      <c r="B14" s="766"/>
      <c r="C14" s="766"/>
      <c r="D14" s="766"/>
      <c r="E14" s="766"/>
      <c r="F14" s="766"/>
      <c r="G14" s="766"/>
      <c r="H14" s="766"/>
      <c r="I14" s="766"/>
      <c r="J14" s="766"/>
      <c r="K14" s="766"/>
      <c r="L14" s="767"/>
    </row>
    <row r="15" spans="1:14" ht="33" customHeight="1" thickBot="1" x14ac:dyDescent="0.25">
      <c r="A15" s="762" t="s">
        <v>41</v>
      </c>
      <c r="B15" s="763"/>
      <c r="C15" s="764"/>
      <c r="D15" s="51" t="s">
        <v>1231</v>
      </c>
      <c r="E15" s="51" t="s">
        <v>1296</v>
      </c>
      <c r="F15" s="33" t="s">
        <v>1297</v>
      </c>
      <c r="G15" s="33" t="s">
        <v>1298</v>
      </c>
      <c r="H15" s="33" t="s">
        <v>1299</v>
      </c>
      <c r="I15" s="33" t="s">
        <v>1300</v>
      </c>
      <c r="J15" s="33" t="s">
        <v>1301</v>
      </c>
      <c r="K15" s="531" t="s">
        <v>1302</v>
      </c>
      <c r="L15" s="197" t="s">
        <v>42</v>
      </c>
    </row>
    <row r="16" spans="1:14" ht="42" customHeight="1" thickTop="1" x14ac:dyDescent="0.2">
      <c r="A16" s="772" t="s">
        <v>43</v>
      </c>
      <c r="B16" s="773"/>
      <c r="C16" s="41" t="s">
        <v>39</v>
      </c>
      <c r="D16" s="106">
        <v>344</v>
      </c>
      <c r="E16" s="106">
        <v>3</v>
      </c>
      <c r="F16" s="106"/>
      <c r="G16" s="106"/>
      <c r="H16" s="106"/>
      <c r="I16" s="106"/>
      <c r="J16" s="532"/>
      <c r="K16" s="533"/>
      <c r="L16" s="107">
        <f>SUM(D16:K16)</f>
        <v>347</v>
      </c>
    </row>
    <row r="17" spans="1:15" ht="42" customHeight="1" x14ac:dyDescent="0.2">
      <c r="A17" s="701" t="s">
        <v>44</v>
      </c>
      <c r="B17" s="702"/>
      <c r="C17" s="41" t="s">
        <v>39</v>
      </c>
      <c r="D17" s="108">
        <v>267</v>
      </c>
      <c r="E17" s="127">
        <v>0</v>
      </c>
      <c r="F17" s="109"/>
      <c r="G17" s="109"/>
      <c r="H17" s="109"/>
      <c r="I17" s="109"/>
      <c r="J17" s="109"/>
      <c r="K17" s="534"/>
      <c r="L17" s="55">
        <f>SUM(D17:K17)</f>
        <v>267</v>
      </c>
    </row>
    <row r="18" spans="1:15" ht="42" customHeight="1" thickBot="1" x14ac:dyDescent="0.25">
      <c r="A18" s="776" t="s">
        <v>45</v>
      </c>
      <c r="B18" s="777"/>
      <c r="C18" s="7" t="s">
        <v>39</v>
      </c>
      <c r="D18" s="54">
        <v>7542</v>
      </c>
      <c r="E18" s="128">
        <v>67</v>
      </c>
      <c r="F18" s="53"/>
      <c r="G18" s="53"/>
      <c r="H18" s="53"/>
      <c r="I18" s="53"/>
      <c r="J18" s="53"/>
      <c r="K18" s="535"/>
      <c r="L18" s="129">
        <f>SUM(D18:K18)</f>
        <v>7609</v>
      </c>
    </row>
    <row r="19" spans="1:15" ht="12.75" customHeight="1" thickTop="1" thickBot="1" x14ac:dyDescent="0.25">
      <c r="A19" s="783"/>
      <c r="B19" s="784"/>
      <c r="C19" s="784"/>
      <c r="D19" s="784"/>
      <c r="E19" s="784"/>
      <c r="F19" s="784"/>
      <c r="G19" s="784"/>
      <c r="H19" s="784"/>
      <c r="I19" s="784"/>
      <c r="J19" s="784"/>
      <c r="K19" s="784"/>
      <c r="L19" s="785"/>
    </row>
    <row r="20" spans="1:15" ht="24.95" customHeight="1" thickTop="1" x14ac:dyDescent="0.2">
      <c r="A20" s="765" t="s">
        <v>46</v>
      </c>
      <c r="B20" s="766"/>
      <c r="C20" s="766"/>
      <c r="D20" s="766"/>
      <c r="E20" s="766"/>
      <c r="F20" s="766"/>
      <c r="G20" s="766"/>
      <c r="H20" s="766"/>
      <c r="I20" s="766"/>
      <c r="J20" s="766"/>
      <c r="K20" s="766"/>
      <c r="L20" s="767"/>
    </row>
    <row r="21" spans="1:15" ht="33.75" customHeight="1" thickBot="1" x14ac:dyDescent="0.25">
      <c r="A21" s="762" t="s">
        <v>47</v>
      </c>
      <c r="B21" s="763"/>
      <c r="C21" s="764"/>
      <c r="D21" s="51" t="s">
        <v>1295</v>
      </c>
      <c r="E21" s="51" t="s">
        <v>1296</v>
      </c>
      <c r="F21" s="33" t="s">
        <v>1297</v>
      </c>
      <c r="G21" s="33" t="s">
        <v>1298</v>
      </c>
      <c r="H21" s="33" t="s">
        <v>1299</v>
      </c>
      <c r="I21" s="33" t="s">
        <v>1300</v>
      </c>
      <c r="J21" s="530" t="s">
        <v>1301</v>
      </c>
      <c r="K21" s="531" t="s">
        <v>1302</v>
      </c>
      <c r="L21" s="34" t="s">
        <v>42</v>
      </c>
    </row>
    <row r="22" spans="1:15" ht="39.75" customHeight="1" thickTop="1" x14ac:dyDescent="0.2">
      <c r="A22" s="772" t="s">
        <v>48</v>
      </c>
      <c r="B22" s="773"/>
      <c r="C22" s="32" t="s">
        <v>39</v>
      </c>
      <c r="D22" s="48">
        <v>9101078.5700000003</v>
      </c>
      <c r="E22" s="195">
        <f>E778</f>
        <v>105311.49999999999</v>
      </c>
      <c r="F22" s="195">
        <f>F778</f>
        <v>0</v>
      </c>
      <c r="G22" s="195">
        <f>G778</f>
        <v>0</v>
      </c>
      <c r="H22" s="195">
        <f>H778</f>
        <v>0</v>
      </c>
      <c r="I22" s="195">
        <f>I778</f>
        <v>0</v>
      </c>
      <c r="J22" s="195">
        <f t="shared" ref="J22:K22" si="2">J778</f>
        <v>0</v>
      </c>
      <c r="K22" s="195">
        <f t="shared" si="2"/>
        <v>0</v>
      </c>
      <c r="L22" s="17">
        <f>SUM(D22:K22)</f>
        <v>9206390.0700000003</v>
      </c>
      <c r="M22" s="50"/>
      <c r="N22" s="50"/>
      <c r="O22" s="50"/>
    </row>
    <row r="23" spans="1:15" ht="37.5" customHeight="1" x14ac:dyDescent="0.2">
      <c r="A23" s="770" t="s">
        <v>1038</v>
      </c>
      <c r="B23" s="771"/>
      <c r="C23" s="8" t="s">
        <v>39</v>
      </c>
      <c r="D23" s="48">
        <v>8846615.9799999986</v>
      </c>
      <c r="E23" s="195">
        <f>E464</f>
        <v>105364.49999999999</v>
      </c>
      <c r="F23" s="195">
        <f>F464</f>
        <v>0</v>
      </c>
      <c r="G23" s="195">
        <f>G464</f>
        <v>0</v>
      </c>
      <c r="H23" s="195">
        <f>H464</f>
        <v>0</v>
      </c>
      <c r="I23" s="195">
        <f>I464</f>
        <v>0</v>
      </c>
      <c r="J23" s="195">
        <f t="shared" ref="J23:K23" si="3">J464</f>
        <v>0</v>
      </c>
      <c r="K23" s="195">
        <f t="shared" si="3"/>
        <v>0</v>
      </c>
      <c r="L23" s="17">
        <f>SUM(D23:K23)</f>
        <v>8951980.4799999986</v>
      </c>
      <c r="M23" s="50"/>
      <c r="N23" s="50"/>
      <c r="O23" s="50"/>
    </row>
    <row r="24" spans="1:15" ht="42" customHeight="1" x14ac:dyDescent="0.2">
      <c r="A24" s="770" t="s">
        <v>1055</v>
      </c>
      <c r="B24" s="786"/>
      <c r="C24" s="8" t="s">
        <v>39</v>
      </c>
      <c r="D24" s="48">
        <v>206072.02000000011</v>
      </c>
      <c r="E24" s="195">
        <v>1200</v>
      </c>
      <c r="F24" s="195">
        <v>0</v>
      </c>
      <c r="G24" s="195">
        <v>0</v>
      </c>
      <c r="H24" s="195">
        <v>0</v>
      </c>
      <c r="I24" s="195">
        <v>0</v>
      </c>
      <c r="J24" s="195">
        <v>0</v>
      </c>
      <c r="K24" s="195">
        <v>0</v>
      </c>
      <c r="L24" s="17">
        <f>SUM(D24:K24)</f>
        <v>207272.02000000011</v>
      </c>
      <c r="M24" s="50"/>
      <c r="N24" s="50"/>
      <c r="O24" s="50"/>
    </row>
    <row r="25" spans="1:15" ht="39" customHeight="1" x14ac:dyDescent="0.2">
      <c r="A25" s="774" t="s">
        <v>1056</v>
      </c>
      <c r="B25" s="775"/>
      <c r="C25" s="32" t="s">
        <v>39</v>
      </c>
      <c r="D25" s="382">
        <v>73858.850000000006</v>
      </c>
      <c r="E25" s="195">
        <v>397</v>
      </c>
      <c r="F25" s="195">
        <v>0</v>
      </c>
      <c r="G25" s="195">
        <v>0</v>
      </c>
      <c r="H25" s="195">
        <v>0</v>
      </c>
      <c r="I25" s="195">
        <v>0</v>
      </c>
      <c r="J25" s="195">
        <v>0</v>
      </c>
      <c r="K25" s="195">
        <v>0</v>
      </c>
      <c r="L25" s="17">
        <f>SUM(D25:K25)</f>
        <v>74255.850000000006</v>
      </c>
      <c r="M25" s="50"/>
      <c r="N25" s="50"/>
    </row>
    <row r="26" spans="1:15" ht="37.5" customHeight="1" x14ac:dyDescent="0.2">
      <c r="A26" s="770" t="s">
        <v>1057</v>
      </c>
      <c r="B26" s="771"/>
      <c r="C26" s="8" t="s">
        <v>39</v>
      </c>
      <c r="D26" s="398">
        <v>48959.930000000008</v>
      </c>
      <c r="E26" s="195">
        <v>450</v>
      </c>
      <c r="F26" s="195">
        <v>0</v>
      </c>
      <c r="G26" s="195">
        <v>0</v>
      </c>
      <c r="H26" s="195">
        <v>0</v>
      </c>
      <c r="I26" s="195">
        <v>0</v>
      </c>
      <c r="J26" s="195">
        <v>0</v>
      </c>
      <c r="K26" s="195">
        <v>0</v>
      </c>
      <c r="L26" s="17">
        <f>SUM(D26:K26)</f>
        <v>49409.930000000008</v>
      </c>
      <c r="N26" s="50"/>
    </row>
    <row r="27" spans="1:15" ht="24" customHeight="1" x14ac:dyDescent="0.2">
      <c r="A27" s="791" t="s">
        <v>1228</v>
      </c>
      <c r="B27" s="792"/>
      <c r="C27" s="792"/>
      <c r="D27" s="792"/>
      <c r="E27" s="792"/>
      <c r="F27" s="792"/>
      <c r="G27" s="792"/>
      <c r="H27" s="792"/>
      <c r="I27" s="792"/>
      <c r="J27" s="792"/>
      <c r="K27" s="792"/>
      <c r="L27" s="793"/>
    </row>
    <row r="28" spans="1:15" ht="65.25" customHeight="1" thickBot="1" x14ac:dyDescent="0.25">
      <c r="A28" s="791" t="s">
        <v>1084</v>
      </c>
      <c r="B28" s="792"/>
      <c r="C28" s="792"/>
      <c r="D28" s="792"/>
      <c r="E28" s="792"/>
      <c r="F28" s="792"/>
      <c r="G28" s="792"/>
      <c r="H28" s="792"/>
      <c r="I28" s="792"/>
      <c r="J28" s="792"/>
      <c r="K28" s="792"/>
      <c r="L28" s="793"/>
    </row>
    <row r="29" spans="1:15" ht="10.5" customHeight="1" thickTop="1" thickBot="1" x14ac:dyDescent="0.25">
      <c r="A29" s="683"/>
      <c r="B29" s="684"/>
      <c r="C29" s="684"/>
      <c r="D29" s="684"/>
      <c r="E29" s="684"/>
      <c r="F29" s="684"/>
      <c r="G29" s="684"/>
      <c r="H29" s="684"/>
      <c r="I29" s="684"/>
      <c r="J29" s="684"/>
      <c r="K29" s="684"/>
      <c r="L29" s="686"/>
    </row>
    <row r="30" spans="1:15" ht="24.95" customHeight="1" thickTop="1" thickBot="1" x14ac:dyDescent="0.25">
      <c r="A30" s="687" t="s">
        <v>49</v>
      </c>
      <c r="B30" s="688"/>
      <c r="C30" s="688"/>
      <c r="D30" s="688"/>
      <c r="E30" s="688"/>
      <c r="F30" s="688"/>
      <c r="G30" s="688"/>
      <c r="H30" s="688"/>
      <c r="I30" s="688"/>
      <c r="J30" s="688"/>
      <c r="K30" s="688"/>
      <c r="L30" s="689"/>
    </row>
    <row r="31" spans="1:15" ht="34.5" customHeight="1" thickTop="1" thickBot="1" x14ac:dyDescent="0.25">
      <c r="A31" s="670" t="s">
        <v>50</v>
      </c>
      <c r="B31" s="671"/>
      <c r="C31" s="796"/>
      <c r="D31" s="51" t="s">
        <v>1295</v>
      </c>
      <c r="E31" s="51" t="s">
        <v>1296</v>
      </c>
      <c r="F31" s="33" t="s">
        <v>1297</v>
      </c>
      <c r="G31" s="33" t="s">
        <v>1298</v>
      </c>
      <c r="H31" s="33" t="s">
        <v>1299</v>
      </c>
      <c r="I31" s="33" t="s">
        <v>1300</v>
      </c>
      <c r="J31" s="536" t="s">
        <v>1301</v>
      </c>
      <c r="K31" s="537" t="s">
        <v>1302</v>
      </c>
      <c r="L31" s="14" t="s">
        <v>42</v>
      </c>
    </row>
    <row r="32" spans="1:15" ht="37.5" customHeight="1" thickTop="1" x14ac:dyDescent="0.2">
      <c r="A32" s="797" t="s">
        <v>51</v>
      </c>
      <c r="B32" s="798"/>
      <c r="C32" s="70" t="s">
        <v>39</v>
      </c>
      <c r="D32" s="199">
        <v>2095</v>
      </c>
      <c r="E32" s="71">
        <v>0</v>
      </c>
      <c r="F32" s="71"/>
      <c r="G32" s="71"/>
      <c r="H32" s="71"/>
      <c r="I32" s="71"/>
      <c r="J32" s="71"/>
      <c r="K32" s="538"/>
      <c r="L32" s="72">
        <f>SUM(D32:I32)</f>
        <v>2095</v>
      </c>
    </row>
    <row r="33" spans="1:12" ht="36.75" customHeight="1" thickBot="1" x14ac:dyDescent="0.25">
      <c r="A33" s="776" t="s">
        <v>52</v>
      </c>
      <c r="B33" s="787"/>
      <c r="C33" s="67" t="s">
        <v>39</v>
      </c>
      <c r="D33" s="128">
        <v>5218</v>
      </c>
      <c r="E33" s="68">
        <v>200</v>
      </c>
      <c r="F33" s="68"/>
      <c r="G33" s="68"/>
      <c r="H33" s="68"/>
      <c r="I33" s="68"/>
      <c r="J33" s="68"/>
      <c r="K33" s="539"/>
      <c r="L33" s="69">
        <f>SUM(D33:I33)</f>
        <v>5418</v>
      </c>
    </row>
    <row r="34" spans="1:12" s="4" customFormat="1" ht="30.95" customHeight="1" thickTop="1" thickBot="1" x14ac:dyDescent="0.3">
      <c r="A34" s="670" t="s">
        <v>1054</v>
      </c>
      <c r="B34" s="671"/>
      <c r="C34" s="671"/>
      <c r="D34" s="671"/>
      <c r="E34" s="671"/>
      <c r="F34" s="671"/>
      <c r="G34" s="671"/>
      <c r="H34" s="671"/>
      <c r="I34" s="671"/>
      <c r="J34" s="671"/>
      <c r="K34" s="671"/>
      <c r="L34" s="672"/>
    </row>
    <row r="35" spans="1:12" s="5" customFormat="1" ht="24.95" customHeight="1" thickTop="1" x14ac:dyDescent="0.25">
      <c r="A35" s="788" t="s">
        <v>46</v>
      </c>
      <c r="B35" s="789"/>
      <c r="C35" s="789"/>
      <c r="D35" s="789"/>
      <c r="E35" s="789"/>
      <c r="F35" s="789"/>
      <c r="G35" s="789"/>
      <c r="H35" s="789"/>
      <c r="I35" s="789"/>
      <c r="J35" s="789"/>
      <c r="K35" s="789"/>
      <c r="L35" s="790"/>
    </row>
    <row r="36" spans="1:12" s="5" customFormat="1" ht="41.25" customHeight="1" thickBot="1" x14ac:dyDescent="0.3">
      <c r="A36" s="206" t="s">
        <v>53</v>
      </c>
      <c r="B36" s="794" t="s">
        <v>54</v>
      </c>
      <c r="C36" s="795"/>
      <c r="D36" s="231" t="s">
        <v>1295</v>
      </c>
      <c r="E36" s="231" t="s">
        <v>1296</v>
      </c>
      <c r="F36" s="241" t="s">
        <v>1297</v>
      </c>
      <c r="G36" s="241" t="s">
        <v>1298</v>
      </c>
      <c r="H36" s="241" t="s">
        <v>1299</v>
      </c>
      <c r="I36" s="241" t="s">
        <v>1300</v>
      </c>
      <c r="J36" s="540" t="s">
        <v>1301</v>
      </c>
      <c r="K36" s="541" t="s">
        <v>1302</v>
      </c>
      <c r="L36" s="65" t="s">
        <v>42</v>
      </c>
    </row>
    <row r="37" spans="1:12" s="4" customFormat="1" ht="33" customHeight="1" thickTop="1" x14ac:dyDescent="0.25">
      <c r="A37" s="79" t="s">
        <v>55</v>
      </c>
      <c r="B37" s="235" t="s">
        <v>56</v>
      </c>
      <c r="C37" s="238" t="s">
        <v>39</v>
      </c>
      <c r="D37" s="239">
        <v>13084.699999999999</v>
      </c>
      <c r="E37" s="201">
        <v>0</v>
      </c>
      <c r="F37" s="201"/>
      <c r="G37" s="201"/>
      <c r="H37" s="201"/>
      <c r="I37" s="201"/>
      <c r="J37" s="542"/>
      <c r="K37" s="543"/>
      <c r="L37" s="240">
        <f>SUM(D37:K37)</f>
        <v>13084.699999999999</v>
      </c>
    </row>
    <row r="38" spans="1:12" s="4" customFormat="1" ht="33" customHeight="1" x14ac:dyDescent="0.25">
      <c r="A38" s="56" t="s">
        <v>57</v>
      </c>
      <c r="B38" s="507" t="s">
        <v>58</v>
      </c>
      <c r="C38" s="229" t="s">
        <v>39</v>
      </c>
      <c r="D38" s="228">
        <v>20489.86</v>
      </c>
      <c r="E38" s="201">
        <v>0</v>
      </c>
      <c r="F38" s="201"/>
      <c r="G38" s="201"/>
      <c r="H38" s="201"/>
      <c r="I38" s="201"/>
      <c r="J38" s="542"/>
      <c r="K38" s="543"/>
      <c r="L38" s="240">
        <f t="shared" ref="L38:L101" si="4">SUM(D38:K38)</f>
        <v>20489.86</v>
      </c>
    </row>
    <row r="39" spans="1:12" s="4" customFormat="1" ht="36.75" customHeight="1" x14ac:dyDescent="0.25">
      <c r="A39" s="698" t="s">
        <v>59</v>
      </c>
      <c r="B39" s="507" t="s">
        <v>60</v>
      </c>
      <c r="C39" s="229" t="s">
        <v>39</v>
      </c>
      <c r="D39" s="228">
        <v>6596.2</v>
      </c>
      <c r="E39" s="201">
        <v>0</v>
      </c>
      <c r="F39" s="201"/>
      <c r="G39" s="201"/>
      <c r="H39" s="201"/>
      <c r="I39" s="201"/>
      <c r="J39" s="542"/>
      <c r="K39" s="543"/>
      <c r="L39" s="240">
        <f t="shared" si="4"/>
        <v>6596.2</v>
      </c>
    </row>
    <row r="40" spans="1:12" s="4" customFormat="1" ht="33.75" customHeight="1" x14ac:dyDescent="0.25">
      <c r="A40" s="700"/>
      <c r="B40" s="507" t="s">
        <v>1034</v>
      </c>
      <c r="C40" s="229" t="s">
        <v>39</v>
      </c>
      <c r="D40" s="228">
        <v>2226.8000000000002</v>
      </c>
      <c r="E40" s="201">
        <v>0</v>
      </c>
      <c r="F40" s="201"/>
      <c r="G40" s="201"/>
      <c r="H40" s="201"/>
      <c r="I40" s="201"/>
      <c r="J40" s="542"/>
      <c r="K40" s="543"/>
      <c r="L40" s="240">
        <f t="shared" si="4"/>
        <v>2226.8000000000002</v>
      </c>
    </row>
    <row r="41" spans="1:12" s="4" customFormat="1" ht="32.25" customHeight="1" x14ac:dyDescent="0.25">
      <c r="A41" s="738" t="s">
        <v>61</v>
      </c>
      <c r="B41" s="507" t="s">
        <v>62</v>
      </c>
      <c r="C41" s="229" t="s">
        <v>39</v>
      </c>
      <c r="D41" s="228">
        <v>15418.909999999998</v>
      </c>
      <c r="E41" s="201">
        <v>0</v>
      </c>
      <c r="F41" s="201"/>
      <c r="G41" s="201"/>
      <c r="H41" s="201"/>
      <c r="I41" s="201"/>
      <c r="J41" s="542"/>
      <c r="K41" s="543"/>
      <c r="L41" s="240">
        <f t="shared" si="4"/>
        <v>15418.909999999998</v>
      </c>
    </row>
    <row r="42" spans="1:12" s="4" customFormat="1" ht="34.5" customHeight="1" x14ac:dyDescent="0.25">
      <c r="A42" s="738"/>
      <c r="B42" s="507" t="s">
        <v>63</v>
      </c>
      <c r="C42" s="229" t="s">
        <v>39</v>
      </c>
      <c r="D42" s="228">
        <v>58604.14</v>
      </c>
      <c r="E42" s="201">
        <v>302.10000000000002</v>
      </c>
      <c r="F42" s="201"/>
      <c r="G42" s="201"/>
      <c r="H42" s="201"/>
      <c r="I42" s="443"/>
      <c r="J42" s="200"/>
      <c r="K42" s="543"/>
      <c r="L42" s="240">
        <f t="shared" si="4"/>
        <v>58906.239999999998</v>
      </c>
    </row>
    <row r="43" spans="1:12" s="4" customFormat="1" ht="33.75" customHeight="1" x14ac:dyDescent="0.25">
      <c r="A43" s="738"/>
      <c r="B43" s="507" t="s">
        <v>64</v>
      </c>
      <c r="C43" s="229" t="s">
        <v>39</v>
      </c>
      <c r="D43" s="228">
        <v>10078.100000000002</v>
      </c>
      <c r="E43" s="201">
        <v>0</v>
      </c>
      <c r="F43" s="201"/>
      <c r="G43" s="201"/>
      <c r="H43" s="201"/>
      <c r="I43" s="201"/>
      <c r="J43" s="542"/>
      <c r="K43" s="543"/>
      <c r="L43" s="240">
        <f t="shared" si="4"/>
        <v>10078.100000000002</v>
      </c>
    </row>
    <row r="44" spans="1:12" s="4" customFormat="1" ht="48.75" customHeight="1" x14ac:dyDescent="0.25">
      <c r="A44" s="738" t="s">
        <v>65</v>
      </c>
      <c r="B44" s="507" t="s">
        <v>66</v>
      </c>
      <c r="C44" s="229" t="s">
        <v>39</v>
      </c>
      <c r="D44" s="228">
        <v>3701.74</v>
      </c>
      <c r="E44" s="201">
        <v>0</v>
      </c>
      <c r="F44" s="201"/>
      <c r="G44" s="201"/>
      <c r="H44" s="201"/>
      <c r="I44" s="201"/>
      <c r="J44" s="542"/>
      <c r="K44" s="543"/>
      <c r="L44" s="240">
        <f t="shared" si="4"/>
        <v>3701.74</v>
      </c>
    </row>
    <row r="45" spans="1:12" s="4" customFormat="1" ht="35.25" customHeight="1" x14ac:dyDescent="0.25">
      <c r="A45" s="738"/>
      <c r="B45" s="507" t="s">
        <v>67</v>
      </c>
      <c r="C45" s="229" t="s">
        <v>39</v>
      </c>
      <c r="D45" s="228">
        <v>5450.2300000000005</v>
      </c>
      <c r="E45" s="201">
        <v>0</v>
      </c>
      <c r="F45" s="201"/>
      <c r="G45" s="201"/>
      <c r="H45" s="201"/>
      <c r="I45" s="201"/>
      <c r="J45" s="542"/>
      <c r="K45" s="543"/>
      <c r="L45" s="240">
        <f t="shared" si="4"/>
        <v>5450.2300000000005</v>
      </c>
    </row>
    <row r="46" spans="1:12" s="4" customFormat="1" ht="35.25" customHeight="1" x14ac:dyDescent="0.25">
      <c r="A46" s="781" t="s">
        <v>68</v>
      </c>
      <c r="B46" s="508" t="s">
        <v>1192</v>
      </c>
      <c r="C46" s="229" t="s">
        <v>39</v>
      </c>
      <c r="D46" s="228">
        <v>225</v>
      </c>
      <c r="E46" s="201">
        <v>0</v>
      </c>
      <c r="F46" s="201"/>
      <c r="G46" s="201"/>
      <c r="H46" s="201"/>
      <c r="I46" s="201"/>
      <c r="J46" s="220"/>
      <c r="K46" s="524"/>
      <c r="L46" s="240">
        <f t="shared" si="4"/>
        <v>225</v>
      </c>
    </row>
    <row r="47" spans="1:12" s="4" customFormat="1" ht="31.5" customHeight="1" x14ac:dyDescent="0.25">
      <c r="A47" s="782"/>
      <c r="B47" s="507" t="s">
        <v>69</v>
      </c>
      <c r="C47" s="229" t="s">
        <v>39</v>
      </c>
      <c r="D47" s="228">
        <v>2118.9800000000005</v>
      </c>
      <c r="E47" s="201">
        <v>0</v>
      </c>
      <c r="F47" s="201"/>
      <c r="G47" s="201"/>
      <c r="H47" s="201"/>
      <c r="I47" s="201"/>
      <c r="J47" s="542"/>
      <c r="K47" s="543"/>
      <c r="L47" s="240">
        <f t="shared" si="4"/>
        <v>2118.9800000000005</v>
      </c>
    </row>
    <row r="48" spans="1:12" s="4" customFormat="1" ht="30" customHeight="1" x14ac:dyDescent="0.25">
      <c r="A48" s="738" t="s">
        <v>70</v>
      </c>
      <c r="B48" s="507" t="s">
        <v>71</v>
      </c>
      <c r="C48" s="229" t="s">
        <v>39</v>
      </c>
      <c r="D48" s="345">
        <v>4082.04</v>
      </c>
      <c r="E48" s="201">
        <v>0</v>
      </c>
      <c r="F48" s="201"/>
      <c r="G48" s="201"/>
      <c r="H48" s="201"/>
      <c r="I48" s="201"/>
      <c r="J48" s="542"/>
      <c r="K48" s="543"/>
      <c r="L48" s="240">
        <f t="shared" si="4"/>
        <v>4082.04</v>
      </c>
    </row>
    <row r="49" spans="1:12" s="4" customFormat="1" ht="32.25" customHeight="1" x14ac:dyDescent="0.25">
      <c r="A49" s="738"/>
      <c r="B49" s="507" t="s">
        <v>1011</v>
      </c>
      <c r="C49" s="229" t="s">
        <v>39</v>
      </c>
      <c r="D49" s="228">
        <v>71335.289999999994</v>
      </c>
      <c r="E49" s="201">
        <v>832.1</v>
      </c>
      <c r="F49" s="200"/>
      <c r="G49" s="200"/>
      <c r="H49" s="200"/>
      <c r="I49" s="223"/>
      <c r="J49" s="200"/>
      <c r="K49" s="524"/>
      <c r="L49" s="240">
        <f t="shared" si="4"/>
        <v>72167.39</v>
      </c>
    </row>
    <row r="50" spans="1:12" s="4" customFormat="1" ht="34.5" customHeight="1" x14ac:dyDescent="0.25">
      <c r="A50" s="56" t="s">
        <v>1018</v>
      </c>
      <c r="B50" s="507" t="s">
        <v>791</v>
      </c>
      <c r="C50" s="229" t="s">
        <v>39</v>
      </c>
      <c r="D50" s="228">
        <v>3978.2</v>
      </c>
      <c r="E50" s="200">
        <v>675.6</v>
      </c>
      <c r="F50" s="200"/>
      <c r="G50" s="200"/>
      <c r="H50" s="200"/>
      <c r="I50" s="223"/>
      <c r="J50" s="201"/>
      <c r="K50" s="543"/>
      <c r="L50" s="240">
        <f t="shared" si="4"/>
        <v>4653.8</v>
      </c>
    </row>
    <row r="51" spans="1:12" s="4" customFormat="1" ht="36" customHeight="1" x14ac:dyDescent="0.25">
      <c r="A51" s="56" t="s">
        <v>72</v>
      </c>
      <c r="B51" s="507" t="s">
        <v>73</v>
      </c>
      <c r="C51" s="229" t="s">
        <v>39</v>
      </c>
      <c r="D51" s="228">
        <v>5490.99</v>
      </c>
      <c r="E51" s="200">
        <v>0</v>
      </c>
      <c r="F51" s="200"/>
      <c r="G51" s="200"/>
      <c r="H51" s="200"/>
      <c r="I51" s="223"/>
      <c r="J51" s="200"/>
      <c r="K51" s="524"/>
      <c r="L51" s="891">
        <f t="shared" si="4"/>
        <v>5490.99</v>
      </c>
    </row>
    <row r="52" spans="1:12" s="4" customFormat="1" ht="36.75" customHeight="1" x14ac:dyDescent="0.25">
      <c r="A52" s="698" t="s">
        <v>74</v>
      </c>
      <c r="B52" s="507" t="s">
        <v>75</v>
      </c>
      <c r="C52" s="229" t="s">
        <v>39</v>
      </c>
      <c r="D52" s="228">
        <v>38162.130000000012</v>
      </c>
      <c r="E52" s="200">
        <v>0</v>
      </c>
      <c r="F52" s="200"/>
      <c r="G52" s="200"/>
      <c r="H52" s="200"/>
      <c r="I52" s="223"/>
      <c r="J52" s="201"/>
      <c r="K52" s="543"/>
      <c r="L52" s="240">
        <f t="shared" si="4"/>
        <v>38162.130000000012</v>
      </c>
    </row>
    <row r="53" spans="1:12" s="4" customFormat="1" ht="33" customHeight="1" x14ac:dyDescent="0.25">
      <c r="A53" s="699"/>
      <c r="B53" s="507" t="s">
        <v>76</v>
      </c>
      <c r="C53" s="229" t="s">
        <v>39</v>
      </c>
      <c r="D53" s="228">
        <v>12972.24</v>
      </c>
      <c r="E53" s="200">
        <v>0</v>
      </c>
      <c r="F53" s="200"/>
      <c r="G53" s="200"/>
      <c r="H53" s="200"/>
      <c r="I53" s="223"/>
      <c r="J53" s="201"/>
      <c r="K53" s="543"/>
      <c r="L53" s="240">
        <f t="shared" si="4"/>
        <v>12972.24</v>
      </c>
    </row>
    <row r="54" spans="1:12" s="4" customFormat="1" ht="33" customHeight="1" x14ac:dyDescent="0.25">
      <c r="A54" s="700"/>
      <c r="B54" s="507" t="s">
        <v>77</v>
      </c>
      <c r="C54" s="229" t="s">
        <v>39</v>
      </c>
      <c r="D54" s="228">
        <v>1365</v>
      </c>
      <c r="E54" s="200">
        <v>0</v>
      </c>
      <c r="F54" s="200"/>
      <c r="G54" s="200"/>
      <c r="H54" s="200"/>
      <c r="I54" s="223"/>
      <c r="J54" s="201"/>
      <c r="K54" s="543"/>
      <c r="L54" s="240">
        <f t="shared" si="4"/>
        <v>1365</v>
      </c>
    </row>
    <row r="55" spans="1:12" s="4" customFormat="1" ht="35.25" customHeight="1" x14ac:dyDescent="0.25">
      <c r="A55" s="56" t="s">
        <v>78</v>
      </c>
      <c r="B55" s="507" t="s">
        <v>79</v>
      </c>
      <c r="C55" s="229" t="s">
        <v>39</v>
      </c>
      <c r="D55" s="228">
        <v>2200.4</v>
      </c>
      <c r="E55" s="200">
        <v>0</v>
      </c>
      <c r="F55" s="200"/>
      <c r="G55" s="200"/>
      <c r="H55" s="200"/>
      <c r="I55" s="223"/>
      <c r="J55" s="201"/>
      <c r="K55" s="543"/>
      <c r="L55" s="240">
        <f t="shared" si="4"/>
        <v>2200.4</v>
      </c>
    </row>
    <row r="56" spans="1:12" s="4" customFormat="1" ht="35.25" customHeight="1" x14ac:dyDescent="0.25">
      <c r="A56" s="698" t="s">
        <v>80</v>
      </c>
      <c r="B56" s="507" t="s">
        <v>1019</v>
      </c>
      <c r="C56" s="229" t="s">
        <v>39</v>
      </c>
      <c r="D56" s="228">
        <v>97</v>
      </c>
      <c r="E56" s="200">
        <v>0</v>
      </c>
      <c r="F56" s="200"/>
      <c r="G56" s="200"/>
      <c r="H56" s="200"/>
      <c r="I56" s="223"/>
      <c r="J56" s="201"/>
      <c r="K56" s="543"/>
      <c r="L56" s="240">
        <f t="shared" si="4"/>
        <v>97</v>
      </c>
    </row>
    <row r="57" spans="1:12" s="4" customFormat="1" ht="34.5" customHeight="1" x14ac:dyDescent="0.25">
      <c r="A57" s="700"/>
      <c r="B57" s="507" t="s">
        <v>81</v>
      </c>
      <c r="C57" s="229" t="s">
        <v>39</v>
      </c>
      <c r="D57" s="228">
        <v>117561</v>
      </c>
      <c r="E57" s="201">
        <v>0</v>
      </c>
      <c r="F57" s="200"/>
      <c r="G57" s="200"/>
      <c r="H57" s="200"/>
      <c r="I57" s="223"/>
      <c r="J57" s="201"/>
      <c r="K57" s="543"/>
      <c r="L57" s="240">
        <f t="shared" si="4"/>
        <v>117561</v>
      </c>
    </row>
    <row r="58" spans="1:12" s="4" customFormat="1" ht="48.75" customHeight="1" x14ac:dyDescent="0.25">
      <c r="A58" s="56" t="s">
        <v>82</v>
      </c>
      <c r="B58" s="507" t="s">
        <v>83</v>
      </c>
      <c r="C58" s="229" t="s">
        <v>39</v>
      </c>
      <c r="D58" s="228">
        <v>59.7</v>
      </c>
      <c r="E58" s="201">
        <v>0</v>
      </c>
      <c r="F58" s="200"/>
      <c r="G58" s="200"/>
      <c r="H58" s="200"/>
      <c r="I58" s="223"/>
      <c r="J58" s="201"/>
      <c r="K58" s="543"/>
      <c r="L58" s="240">
        <f t="shared" si="4"/>
        <v>59.7</v>
      </c>
    </row>
    <row r="59" spans="1:12" s="4" customFormat="1" ht="34.5" customHeight="1" x14ac:dyDescent="0.25">
      <c r="A59" s="397" t="s">
        <v>1043</v>
      </c>
      <c r="B59" s="507" t="s">
        <v>1044</v>
      </c>
      <c r="C59" s="229" t="s">
        <v>39</v>
      </c>
      <c r="D59" s="228">
        <v>24484.519999999997</v>
      </c>
      <c r="E59" s="201">
        <v>0</v>
      </c>
      <c r="F59" s="200"/>
      <c r="G59" s="200"/>
      <c r="H59" s="200"/>
      <c r="I59" s="223"/>
      <c r="J59" s="201"/>
      <c r="K59" s="543"/>
      <c r="L59" s="240">
        <f t="shared" si="4"/>
        <v>24484.519999999997</v>
      </c>
    </row>
    <row r="60" spans="1:12" s="4" customFormat="1" ht="36.75" customHeight="1" x14ac:dyDescent="0.25">
      <c r="A60" s="698" t="s">
        <v>84</v>
      </c>
      <c r="B60" s="507" t="s">
        <v>1010</v>
      </c>
      <c r="C60" s="229" t="s">
        <v>39</v>
      </c>
      <c r="D60" s="228">
        <v>1023</v>
      </c>
      <c r="E60" s="201">
        <v>0</v>
      </c>
      <c r="F60" s="200"/>
      <c r="G60" s="200"/>
      <c r="H60" s="200"/>
      <c r="I60" s="223"/>
      <c r="J60" s="201"/>
      <c r="K60" s="543"/>
      <c r="L60" s="240">
        <f t="shared" si="4"/>
        <v>1023</v>
      </c>
    </row>
    <row r="61" spans="1:12" s="4" customFormat="1" ht="44.25" customHeight="1" x14ac:dyDescent="0.25">
      <c r="A61" s="699"/>
      <c r="B61" s="507" t="s">
        <v>159</v>
      </c>
      <c r="C61" s="229" t="s">
        <v>39</v>
      </c>
      <c r="D61" s="228">
        <v>18007.189999999999</v>
      </c>
      <c r="E61" s="201">
        <v>0</v>
      </c>
      <c r="F61" s="200"/>
      <c r="G61" s="200"/>
      <c r="H61" s="200"/>
      <c r="I61" s="223"/>
      <c r="J61" s="201"/>
      <c r="K61" s="543"/>
      <c r="L61" s="240">
        <f t="shared" si="4"/>
        <v>18007.189999999999</v>
      </c>
    </row>
    <row r="62" spans="1:12" s="4" customFormat="1" ht="36.75" customHeight="1" x14ac:dyDescent="0.25">
      <c r="A62" s="699"/>
      <c r="B62" s="507" t="s">
        <v>85</v>
      </c>
      <c r="C62" s="229" t="s">
        <v>39</v>
      </c>
      <c r="D62" s="228">
        <v>45916.49</v>
      </c>
      <c r="E62" s="201">
        <v>0</v>
      </c>
      <c r="F62" s="200"/>
      <c r="G62" s="200"/>
      <c r="H62" s="200"/>
      <c r="I62" s="223"/>
      <c r="J62" s="201"/>
      <c r="K62" s="543"/>
      <c r="L62" s="240">
        <f t="shared" si="4"/>
        <v>45916.49</v>
      </c>
    </row>
    <row r="63" spans="1:12" s="4" customFormat="1" ht="36.75" customHeight="1" x14ac:dyDescent="0.25">
      <c r="A63" s="699"/>
      <c r="B63" s="507" t="s">
        <v>86</v>
      </c>
      <c r="C63" s="229" t="s">
        <v>39</v>
      </c>
      <c r="D63" s="228">
        <v>886.09999999999991</v>
      </c>
      <c r="E63" s="201">
        <v>0</v>
      </c>
      <c r="F63" s="200"/>
      <c r="G63" s="200"/>
      <c r="H63" s="200"/>
      <c r="I63" s="223"/>
      <c r="J63" s="201"/>
      <c r="K63" s="543"/>
      <c r="L63" s="240">
        <f t="shared" si="4"/>
        <v>886.09999999999991</v>
      </c>
    </row>
    <row r="64" spans="1:12" s="4" customFormat="1" ht="33.75" customHeight="1" x14ac:dyDescent="0.25">
      <c r="A64" s="699"/>
      <c r="B64" s="507" t="s">
        <v>87</v>
      </c>
      <c r="C64" s="229" t="s">
        <v>39</v>
      </c>
      <c r="D64" s="228">
        <v>302.5</v>
      </c>
      <c r="E64" s="201">
        <v>0</v>
      </c>
      <c r="F64" s="200"/>
      <c r="G64" s="200"/>
      <c r="H64" s="200"/>
      <c r="I64" s="223"/>
      <c r="J64" s="201"/>
      <c r="K64" s="543"/>
      <c r="L64" s="240">
        <f t="shared" si="4"/>
        <v>302.5</v>
      </c>
    </row>
    <row r="65" spans="1:12" s="4" customFormat="1" ht="34.5" customHeight="1" x14ac:dyDescent="0.25">
      <c r="A65" s="699"/>
      <c r="B65" s="507" t="s">
        <v>88</v>
      </c>
      <c r="C65" s="229" t="s">
        <v>39</v>
      </c>
      <c r="D65" s="228">
        <v>4448.6000000000004</v>
      </c>
      <c r="E65" s="201">
        <v>0</v>
      </c>
      <c r="F65" s="200"/>
      <c r="G65" s="200"/>
      <c r="H65" s="200"/>
      <c r="I65" s="223"/>
      <c r="J65" s="201"/>
      <c r="K65" s="543"/>
      <c r="L65" s="240">
        <f t="shared" si="4"/>
        <v>4448.6000000000004</v>
      </c>
    </row>
    <row r="66" spans="1:12" s="4" customFormat="1" ht="34.5" customHeight="1" x14ac:dyDescent="0.25">
      <c r="A66" s="699"/>
      <c r="B66" s="507" t="s">
        <v>89</v>
      </c>
      <c r="C66" s="229" t="s">
        <v>39</v>
      </c>
      <c r="D66" s="228">
        <v>4079.6</v>
      </c>
      <c r="E66" s="201">
        <v>0</v>
      </c>
      <c r="F66" s="200"/>
      <c r="G66" s="200"/>
      <c r="H66" s="200"/>
      <c r="I66" s="223"/>
      <c r="J66" s="201"/>
      <c r="K66" s="543"/>
      <c r="L66" s="240">
        <f t="shared" si="4"/>
        <v>4079.6</v>
      </c>
    </row>
    <row r="67" spans="1:12" s="4" customFormat="1" ht="36.75" customHeight="1" x14ac:dyDescent="0.25">
      <c r="A67" s="699"/>
      <c r="B67" s="507" t="s">
        <v>1086</v>
      </c>
      <c r="C67" s="229" t="s">
        <v>39</v>
      </c>
      <c r="D67" s="228">
        <v>201</v>
      </c>
      <c r="E67" s="201">
        <v>0</v>
      </c>
      <c r="F67" s="200"/>
      <c r="G67" s="200"/>
      <c r="H67" s="200"/>
      <c r="I67" s="223"/>
      <c r="J67" s="201"/>
      <c r="K67" s="543"/>
      <c r="L67" s="240">
        <f t="shared" si="4"/>
        <v>201</v>
      </c>
    </row>
    <row r="68" spans="1:12" s="4" customFormat="1" ht="36.75" customHeight="1" x14ac:dyDescent="0.25">
      <c r="A68" s="699"/>
      <c r="B68" s="507" t="s">
        <v>1149</v>
      </c>
      <c r="C68" s="229" t="s">
        <v>39</v>
      </c>
      <c r="D68" s="228">
        <v>175.4</v>
      </c>
      <c r="E68" s="201">
        <v>0</v>
      </c>
      <c r="F68" s="200"/>
      <c r="G68" s="200"/>
      <c r="H68" s="200"/>
      <c r="I68" s="223"/>
      <c r="J68" s="201"/>
      <c r="K68" s="543"/>
      <c r="L68" s="240">
        <f t="shared" si="4"/>
        <v>175.4</v>
      </c>
    </row>
    <row r="69" spans="1:12" s="4" customFormat="1" ht="34.5" customHeight="1" x14ac:dyDescent="0.25">
      <c r="A69" s="700"/>
      <c r="B69" s="507" t="s">
        <v>90</v>
      </c>
      <c r="C69" s="229" t="s">
        <v>39</v>
      </c>
      <c r="D69" s="228">
        <v>22488.010000000002</v>
      </c>
      <c r="E69" s="201">
        <v>2075.6</v>
      </c>
      <c r="F69" s="200"/>
      <c r="G69" s="201"/>
      <c r="H69" s="200"/>
      <c r="I69" s="223"/>
      <c r="J69" s="201"/>
      <c r="K69" s="543"/>
      <c r="L69" s="240">
        <f t="shared" si="4"/>
        <v>24563.61</v>
      </c>
    </row>
    <row r="70" spans="1:12" s="4" customFormat="1" ht="48" customHeight="1" x14ac:dyDescent="0.25">
      <c r="A70" s="738" t="s">
        <v>91</v>
      </c>
      <c r="B70" s="507" t="s">
        <v>92</v>
      </c>
      <c r="C70" s="229" t="s">
        <v>39</v>
      </c>
      <c r="D70" s="228">
        <v>17718.66</v>
      </c>
      <c r="E70" s="201">
        <v>0</v>
      </c>
      <c r="F70" s="201"/>
      <c r="G70" s="201"/>
      <c r="H70" s="201"/>
      <c r="I70" s="223"/>
      <c r="J70" s="201"/>
      <c r="K70" s="543"/>
      <c r="L70" s="240">
        <f t="shared" si="4"/>
        <v>17718.66</v>
      </c>
    </row>
    <row r="71" spans="1:12" s="4" customFormat="1" ht="34.5" customHeight="1" x14ac:dyDescent="0.25">
      <c r="A71" s="738"/>
      <c r="B71" s="507" t="s">
        <v>93</v>
      </c>
      <c r="C71" s="229" t="s">
        <v>39</v>
      </c>
      <c r="D71" s="228">
        <v>2390.64</v>
      </c>
      <c r="E71" s="201">
        <v>0</v>
      </c>
      <c r="F71" s="201"/>
      <c r="G71" s="201"/>
      <c r="H71" s="201"/>
      <c r="I71" s="223"/>
      <c r="J71" s="201"/>
      <c r="K71" s="543"/>
      <c r="L71" s="240">
        <f t="shared" si="4"/>
        <v>2390.64</v>
      </c>
    </row>
    <row r="72" spans="1:12" s="4" customFormat="1" ht="34.5" customHeight="1" x14ac:dyDescent="0.25">
      <c r="A72" s="56" t="s">
        <v>94</v>
      </c>
      <c r="B72" s="507" t="s">
        <v>95</v>
      </c>
      <c r="C72" s="229" t="s">
        <v>39</v>
      </c>
      <c r="D72" s="228">
        <v>672.2</v>
      </c>
      <c r="E72" s="201">
        <v>0</v>
      </c>
      <c r="F72" s="201"/>
      <c r="G72" s="201"/>
      <c r="H72" s="201"/>
      <c r="I72" s="223"/>
      <c r="J72" s="201"/>
      <c r="K72" s="543"/>
      <c r="L72" s="240">
        <f t="shared" si="4"/>
        <v>672.2</v>
      </c>
    </row>
    <row r="73" spans="1:12" s="4" customFormat="1" ht="36.75" customHeight="1" x14ac:dyDescent="0.25">
      <c r="A73" s="698" t="s">
        <v>96</v>
      </c>
      <c r="B73" s="507" t="s">
        <v>97</v>
      </c>
      <c r="C73" s="229" t="s">
        <v>39</v>
      </c>
      <c r="D73" s="228">
        <v>69546.98000000001</v>
      </c>
      <c r="E73" s="201">
        <v>0</v>
      </c>
      <c r="F73" s="201"/>
      <c r="G73" s="201"/>
      <c r="H73" s="201"/>
      <c r="I73" s="223"/>
      <c r="J73" s="201"/>
      <c r="K73" s="543"/>
      <c r="L73" s="240">
        <f t="shared" si="4"/>
        <v>69546.98000000001</v>
      </c>
    </row>
    <row r="74" spans="1:12" s="4" customFormat="1" ht="36.75" customHeight="1" x14ac:dyDescent="0.25">
      <c r="A74" s="699"/>
      <c r="B74" s="507" t="s">
        <v>98</v>
      </c>
      <c r="C74" s="229" t="s">
        <v>39</v>
      </c>
      <c r="D74" s="228">
        <v>58723.399999999987</v>
      </c>
      <c r="E74" s="201">
        <v>2503.1</v>
      </c>
      <c r="F74" s="200"/>
      <c r="G74" s="201"/>
      <c r="H74" s="201"/>
      <c r="I74" s="223"/>
      <c r="J74" s="201"/>
      <c r="K74" s="543"/>
      <c r="L74" s="240">
        <f t="shared" si="4"/>
        <v>61226.499999999985</v>
      </c>
    </row>
    <row r="75" spans="1:12" s="4" customFormat="1" ht="31.5" customHeight="1" x14ac:dyDescent="0.25">
      <c r="A75" s="700"/>
      <c r="B75" s="507" t="s">
        <v>99</v>
      </c>
      <c r="C75" s="229" t="s">
        <v>39</v>
      </c>
      <c r="D75" s="228">
        <v>18822.300000000003</v>
      </c>
      <c r="E75" s="201">
        <v>0</v>
      </c>
      <c r="F75" s="201"/>
      <c r="G75" s="201"/>
      <c r="H75" s="201"/>
      <c r="I75" s="443"/>
      <c r="J75" s="201"/>
      <c r="K75" s="543"/>
      <c r="L75" s="240">
        <f t="shared" si="4"/>
        <v>18822.300000000003</v>
      </c>
    </row>
    <row r="76" spans="1:12" s="4" customFormat="1" ht="34.5" customHeight="1" x14ac:dyDescent="0.25">
      <c r="A76" s="56" t="s">
        <v>100</v>
      </c>
      <c r="B76" s="507" t="s">
        <v>101</v>
      </c>
      <c r="C76" s="229" t="s">
        <v>39</v>
      </c>
      <c r="D76" s="228">
        <v>8433.4399999999987</v>
      </c>
      <c r="E76" s="201">
        <v>0</v>
      </c>
      <c r="F76" s="201"/>
      <c r="G76" s="201"/>
      <c r="H76" s="201"/>
      <c r="I76" s="443"/>
      <c r="J76" s="201"/>
      <c r="K76" s="543"/>
      <c r="L76" s="240">
        <f t="shared" si="4"/>
        <v>8433.4399999999987</v>
      </c>
    </row>
    <row r="77" spans="1:12" s="4" customFormat="1" ht="36.75" customHeight="1" x14ac:dyDescent="0.25">
      <c r="A77" s="56" t="s">
        <v>102</v>
      </c>
      <c r="B77" s="507" t="s">
        <v>103</v>
      </c>
      <c r="C77" s="229" t="s">
        <v>39</v>
      </c>
      <c r="D77" s="220">
        <v>2628.3400000000006</v>
      </c>
      <c r="E77" s="201">
        <v>0</v>
      </c>
      <c r="F77" s="201"/>
      <c r="G77" s="201"/>
      <c r="H77" s="201"/>
      <c r="I77" s="443"/>
      <c r="J77" s="201"/>
      <c r="K77" s="543"/>
      <c r="L77" s="240">
        <f t="shared" si="4"/>
        <v>2628.3400000000006</v>
      </c>
    </row>
    <row r="78" spans="1:12" s="4" customFormat="1" ht="45" customHeight="1" x14ac:dyDescent="0.25">
      <c r="A78" s="738" t="s">
        <v>104</v>
      </c>
      <c r="B78" s="507" t="s">
        <v>105</v>
      </c>
      <c r="C78" s="229" t="s">
        <v>39</v>
      </c>
      <c r="D78" s="228">
        <v>68753.78</v>
      </c>
      <c r="E78" s="201">
        <v>1211.0999999999999</v>
      </c>
      <c r="F78" s="200"/>
      <c r="G78" s="201"/>
      <c r="H78" s="200"/>
      <c r="I78" s="223"/>
      <c r="J78" s="201"/>
      <c r="K78" s="543"/>
      <c r="L78" s="240">
        <f t="shared" si="4"/>
        <v>69964.88</v>
      </c>
    </row>
    <row r="79" spans="1:12" s="4" customFormat="1" ht="36.75" customHeight="1" x14ac:dyDescent="0.25">
      <c r="A79" s="738"/>
      <c r="B79" s="507" t="s">
        <v>106</v>
      </c>
      <c r="C79" s="229" t="s">
        <v>39</v>
      </c>
      <c r="D79" s="228">
        <v>183470.08999999997</v>
      </c>
      <c r="E79" s="201">
        <v>3118.1</v>
      </c>
      <c r="F79" s="200"/>
      <c r="G79" s="201"/>
      <c r="H79" s="200"/>
      <c r="I79" s="223"/>
      <c r="J79" s="201"/>
      <c r="K79" s="543"/>
      <c r="L79" s="240">
        <f t="shared" si="4"/>
        <v>186588.18999999997</v>
      </c>
    </row>
    <row r="80" spans="1:12" s="4" customFormat="1" ht="36.75" customHeight="1" x14ac:dyDescent="0.25">
      <c r="A80" s="738"/>
      <c r="B80" s="507" t="s">
        <v>107</v>
      </c>
      <c r="C80" s="229" t="s">
        <v>39</v>
      </c>
      <c r="D80" s="228">
        <v>16206.439999999997</v>
      </c>
      <c r="E80" s="201">
        <v>0</v>
      </c>
      <c r="F80" s="200"/>
      <c r="G80" s="200"/>
      <c r="H80" s="200"/>
      <c r="I80" s="223"/>
      <c r="J80" s="201"/>
      <c r="K80" s="543"/>
      <c r="L80" s="240">
        <f t="shared" si="4"/>
        <v>16206.439999999997</v>
      </c>
    </row>
    <row r="81" spans="1:12" s="4" customFormat="1" ht="36.75" customHeight="1" x14ac:dyDescent="0.25">
      <c r="A81" s="698" t="s">
        <v>108</v>
      </c>
      <c r="B81" s="507" t="s">
        <v>1076</v>
      </c>
      <c r="C81" s="229" t="s">
        <v>39</v>
      </c>
      <c r="D81" s="228">
        <v>19773.569999999992</v>
      </c>
      <c r="E81" s="201">
        <v>945.3</v>
      </c>
      <c r="F81" s="201"/>
      <c r="G81" s="201"/>
      <c r="H81" s="200"/>
      <c r="I81" s="223"/>
      <c r="J81" s="201"/>
      <c r="K81" s="543"/>
      <c r="L81" s="240">
        <f t="shared" si="4"/>
        <v>20718.869999999992</v>
      </c>
    </row>
    <row r="82" spans="1:12" s="4" customFormat="1" ht="36.75" customHeight="1" x14ac:dyDescent="0.25">
      <c r="A82" s="700"/>
      <c r="B82" s="507" t="s">
        <v>109</v>
      </c>
      <c r="C82" s="229" t="s">
        <v>39</v>
      </c>
      <c r="D82" s="228">
        <v>9240.1999999999989</v>
      </c>
      <c r="E82" s="201">
        <v>0</v>
      </c>
      <c r="F82" s="201"/>
      <c r="G82" s="200"/>
      <c r="H82" s="200"/>
      <c r="I82" s="223"/>
      <c r="J82" s="201"/>
      <c r="K82" s="543"/>
      <c r="L82" s="240">
        <f t="shared" si="4"/>
        <v>9240.1999999999989</v>
      </c>
    </row>
    <row r="83" spans="1:12" s="4" customFormat="1" ht="33" customHeight="1" x14ac:dyDescent="0.25">
      <c r="A83" s="738" t="s">
        <v>110</v>
      </c>
      <c r="B83" s="507" t="s">
        <v>111</v>
      </c>
      <c r="C83" s="229" t="s">
        <v>39</v>
      </c>
      <c r="D83" s="228">
        <v>3569.8</v>
      </c>
      <c r="E83" s="201">
        <v>0</v>
      </c>
      <c r="F83" s="201"/>
      <c r="G83" s="200"/>
      <c r="H83" s="200"/>
      <c r="I83" s="223"/>
      <c r="J83" s="201"/>
      <c r="K83" s="543"/>
      <c r="L83" s="240">
        <f t="shared" si="4"/>
        <v>3569.8</v>
      </c>
    </row>
    <row r="84" spans="1:12" s="4" customFormat="1" ht="34.5" customHeight="1" x14ac:dyDescent="0.25">
      <c r="A84" s="738"/>
      <c r="B84" s="507" t="s">
        <v>112</v>
      </c>
      <c r="C84" s="229" t="s">
        <v>39</v>
      </c>
      <c r="D84" s="228">
        <v>1291.5</v>
      </c>
      <c r="E84" s="201">
        <v>0</v>
      </c>
      <c r="F84" s="201"/>
      <c r="G84" s="200"/>
      <c r="H84" s="200"/>
      <c r="I84" s="223"/>
      <c r="J84" s="201"/>
      <c r="K84" s="543"/>
      <c r="L84" s="240">
        <f t="shared" si="4"/>
        <v>1291.5</v>
      </c>
    </row>
    <row r="85" spans="1:12" s="4" customFormat="1" ht="34.5" customHeight="1" x14ac:dyDescent="0.25">
      <c r="A85" s="738"/>
      <c r="B85" s="507" t="s">
        <v>113</v>
      </c>
      <c r="C85" s="229" t="s">
        <v>39</v>
      </c>
      <c r="D85" s="228">
        <v>165.8</v>
      </c>
      <c r="E85" s="201">
        <v>0</v>
      </c>
      <c r="F85" s="201"/>
      <c r="G85" s="200"/>
      <c r="H85" s="200"/>
      <c r="I85" s="223"/>
      <c r="J85" s="201"/>
      <c r="K85" s="543"/>
      <c r="L85" s="240">
        <f t="shared" si="4"/>
        <v>165.8</v>
      </c>
    </row>
    <row r="86" spans="1:12" s="4" customFormat="1" ht="36.75" customHeight="1" x14ac:dyDescent="0.25">
      <c r="A86" s="738"/>
      <c r="B86" s="507" t="s">
        <v>114</v>
      </c>
      <c r="C86" s="229" t="s">
        <v>39</v>
      </c>
      <c r="D86" s="228">
        <v>3709.0199999999995</v>
      </c>
      <c r="E86" s="201">
        <v>0</v>
      </c>
      <c r="F86" s="201"/>
      <c r="G86" s="200"/>
      <c r="H86" s="200"/>
      <c r="I86" s="223"/>
      <c r="J86" s="201"/>
      <c r="K86" s="543"/>
      <c r="L86" s="240">
        <f t="shared" si="4"/>
        <v>3709.0199999999995</v>
      </c>
    </row>
    <row r="87" spans="1:12" s="4" customFormat="1" ht="36.75" customHeight="1" x14ac:dyDescent="0.25">
      <c r="A87" s="738"/>
      <c r="B87" s="507" t="s">
        <v>115</v>
      </c>
      <c r="C87" s="229" t="s">
        <v>39</v>
      </c>
      <c r="D87" s="228">
        <v>987.2</v>
      </c>
      <c r="E87" s="201">
        <v>0</v>
      </c>
      <c r="F87" s="201"/>
      <c r="G87" s="200"/>
      <c r="H87" s="200"/>
      <c r="I87" s="223"/>
      <c r="J87" s="201"/>
      <c r="K87" s="543"/>
      <c r="L87" s="240">
        <f t="shared" si="4"/>
        <v>987.2</v>
      </c>
    </row>
    <row r="88" spans="1:12" s="4" customFormat="1" ht="32.25" customHeight="1" x14ac:dyDescent="0.25">
      <c r="A88" s="738"/>
      <c r="B88" s="507" t="s">
        <v>116</v>
      </c>
      <c r="C88" s="229" t="s">
        <v>39</v>
      </c>
      <c r="D88" s="228">
        <v>484.6</v>
      </c>
      <c r="E88" s="201">
        <v>0</v>
      </c>
      <c r="F88" s="201"/>
      <c r="G88" s="200"/>
      <c r="H88" s="200"/>
      <c r="I88" s="223"/>
      <c r="J88" s="201"/>
      <c r="K88" s="543"/>
      <c r="L88" s="240">
        <f t="shared" si="4"/>
        <v>484.6</v>
      </c>
    </row>
    <row r="89" spans="1:12" s="4" customFormat="1" ht="32.25" customHeight="1" x14ac:dyDescent="0.25">
      <c r="A89" s="698" t="s">
        <v>117</v>
      </c>
      <c r="B89" s="507" t="s">
        <v>1041</v>
      </c>
      <c r="C89" s="229" t="s">
        <v>39</v>
      </c>
      <c r="D89" s="228">
        <v>223</v>
      </c>
      <c r="E89" s="201">
        <v>0</v>
      </c>
      <c r="F89" s="201"/>
      <c r="G89" s="200"/>
      <c r="H89" s="200"/>
      <c r="I89" s="223"/>
      <c r="J89" s="201"/>
      <c r="K89" s="543"/>
      <c r="L89" s="240">
        <f t="shared" si="4"/>
        <v>223</v>
      </c>
    </row>
    <row r="90" spans="1:12" s="4" customFormat="1" ht="31.5" customHeight="1" x14ac:dyDescent="0.25">
      <c r="A90" s="699"/>
      <c r="B90" s="507" t="s">
        <v>118</v>
      </c>
      <c r="C90" s="229" t="s">
        <v>39</v>
      </c>
      <c r="D90" s="228">
        <v>66034.969999999958</v>
      </c>
      <c r="E90" s="201">
        <v>684.1</v>
      </c>
      <c r="F90" s="201"/>
      <c r="G90" s="201"/>
      <c r="H90" s="200"/>
      <c r="I90" s="223"/>
      <c r="J90" s="201"/>
      <c r="K90" s="543"/>
      <c r="L90" s="240">
        <f t="shared" si="4"/>
        <v>66719.069999999963</v>
      </c>
    </row>
    <row r="91" spans="1:12" s="4" customFormat="1" ht="32.25" customHeight="1" x14ac:dyDescent="0.25">
      <c r="A91" s="699"/>
      <c r="B91" s="507" t="s">
        <v>119</v>
      </c>
      <c r="C91" s="229" t="s">
        <v>39</v>
      </c>
      <c r="D91" s="228">
        <v>18630.310000000001</v>
      </c>
      <c r="E91" s="201">
        <v>0</v>
      </c>
      <c r="F91" s="200"/>
      <c r="G91" s="200"/>
      <c r="H91" s="200"/>
      <c r="I91" s="223"/>
      <c r="J91" s="201"/>
      <c r="K91" s="543"/>
      <c r="L91" s="240">
        <f t="shared" si="4"/>
        <v>18630.310000000001</v>
      </c>
    </row>
    <row r="92" spans="1:12" s="4" customFormat="1" ht="34.5" customHeight="1" x14ac:dyDescent="0.25">
      <c r="A92" s="700"/>
      <c r="B92" s="507" t="s">
        <v>120</v>
      </c>
      <c r="C92" s="229" t="s">
        <v>39</v>
      </c>
      <c r="D92" s="228">
        <v>33243.97</v>
      </c>
      <c r="E92" s="201">
        <v>0</v>
      </c>
      <c r="F92" s="200"/>
      <c r="G92" s="200"/>
      <c r="H92" s="200"/>
      <c r="I92" s="223"/>
      <c r="J92" s="201"/>
      <c r="K92" s="543"/>
      <c r="L92" s="240">
        <f t="shared" si="4"/>
        <v>33243.97</v>
      </c>
    </row>
    <row r="93" spans="1:12" s="4" customFormat="1" ht="34.5" customHeight="1" x14ac:dyDescent="0.25">
      <c r="A93" s="79" t="s">
        <v>1159</v>
      </c>
      <c r="B93" s="507" t="s">
        <v>1168</v>
      </c>
      <c r="C93" s="229" t="s">
        <v>39</v>
      </c>
      <c r="D93" s="228">
        <v>1440.9</v>
      </c>
      <c r="E93" s="201">
        <v>0</v>
      </c>
      <c r="F93" s="200"/>
      <c r="G93" s="200"/>
      <c r="H93" s="200"/>
      <c r="I93" s="223"/>
      <c r="J93" s="201"/>
      <c r="K93" s="543"/>
      <c r="L93" s="240">
        <f t="shared" si="4"/>
        <v>1440.9</v>
      </c>
    </row>
    <row r="94" spans="1:12" s="4" customFormat="1" ht="34.5" customHeight="1" x14ac:dyDescent="0.25">
      <c r="A94" s="56" t="s">
        <v>121</v>
      </c>
      <c r="B94" s="507" t="s">
        <v>122</v>
      </c>
      <c r="C94" s="229" t="s">
        <v>39</v>
      </c>
      <c r="D94" s="228">
        <v>35246</v>
      </c>
      <c r="E94" s="201">
        <v>1447.1</v>
      </c>
      <c r="F94" s="201"/>
      <c r="G94" s="201"/>
      <c r="H94" s="200"/>
      <c r="I94" s="223"/>
      <c r="J94" s="201"/>
      <c r="K94" s="543"/>
      <c r="L94" s="240">
        <f t="shared" si="4"/>
        <v>36693.1</v>
      </c>
    </row>
    <row r="95" spans="1:12" s="4" customFormat="1" ht="34.5" customHeight="1" x14ac:dyDescent="0.25">
      <c r="A95" s="56" t="s">
        <v>123</v>
      </c>
      <c r="B95" s="507" t="s">
        <v>124</v>
      </c>
      <c r="C95" s="229" t="s">
        <v>39</v>
      </c>
      <c r="D95" s="228">
        <v>65423.250000000007</v>
      </c>
      <c r="E95" s="201">
        <v>619.5</v>
      </c>
      <c r="F95" s="201"/>
      <c r="G95" s="201"/>
      <c r="H95" s="200"/>
      <c r="I95" s="223"/>
      <c r="J95" s="201"/>
      <c r="K95" s="543"/>
      <c r="L95" s="240">
        <f t="shared" si="4"/>
        <v>66042.75</v>
      </c>
    </row>
    <row r="96" spans="1:12" s="4" customFormat="1" ht="29.25" customHeight="1" x14ac:dyDescent="0.25">
      <c r="A96" s="56" t="s">
        <v>125</v>
      </c>
      <c r="B96" s="507" t="s">
        <v>126</v>
      </c>
      <c r="C96" s="229" t="s">
        <v>39</v>
      </c>
      <c r="D96" s="228">
        <v>34976.629999999997</v>
      </c>
      <c r="E96" s="200">
        <v>0</v>
      </c>
      <c r="F96" s="200"/>
      <c r="G96" s="200"/>
      <c r="H96" s="200"/>
      <c r="I96" s="223"/>
      <c r="J96" s="200"/>
      <c r="K96" s="524"/>
      <c r="L96" s="891">
        <f t="shared" si="4"/>
        <v>34976.629999999997</v>
      </c>
    </row>
    <row r="97" spans="1:12" s="4" customFormat="1" ht="36" customHeight="1" x14ac:dyDescent="0.25">
      <c r="A97" s="738" t="s">
        <v>127</v>
      </c>
      <c r="B97" s="507" t="s">
        <v>128</v>
      </c>
      <c r="C97" s="229" t="s">
        <v>39</v>
      </c>
      <c r="D97" s="228">
        <v>4024.4</v>
      </c>
      <c r="E97" s="200">
        <v>0</v>
      </c>
      <c r="F97" s="200"/>
      <c r="G97" s="200"/>
      <c r="H97" s="200"/>
      <c r="I97" s="223"/>
      <c r="J97" s="201"/>
      <c r="K97" s="543"/>
      <c r="L97" s="240">
        <f t="shared" si="4"/>
        <v>4024.4</v>
      </c>
    </row>
    <row r="98" spans="1:12" s="4" customFormat="1" ht="35.25" customHeight="1" x14ac:dyDescent="0.25">
      <c r="A98" s="738"/>
      <c r="B98" s="508" t="s">
        <v>1171</v>
      </c>
      <c r="C98" s="229" t="s">
        <v>39</v>
      </c>
      <c r="D98" s="228">
        <v>199.6</v>
      </c>
      <c r="E98" s="200">
        <v>0</v>
      </c>
      <c r="F98" s="200"/>
      <c r="G98" s="200"/>
      <c r="H98" s="200"/>
      <c r="I98" s="223"/>
      <c r="J98" s="201"/>
      <c r="K98" s="543"/>
      <c r="L98" s="240">
        <f t="shared" si="4"/>
        <v>199.6</v>
      </c>
    </row>
    <row r="99" spans="1:12" s="4" customFormat="1" ht="33.75" customHeight="1" x14ac:dyDescent="0.25">
      <c r="A99" s="738"/>
      <c r="B99" s="507" t="s">
        <v>129</v>
      </c>
      <c r="C99" s="229" t="s">
        <v>39</v>
      </c>
      <c r="D99" s="228">
        <v>13953.539999999999</v>
      </c>
      <c r="E99" s="200">
        <v>0</v>
      </c>
      <c r="F99" s="200"/>
      <c r="G99" s="200"/>
      <c r="H99" s="200"/>
      <c r="I99" s="223"/>
      <c r="J99" s="201"/>
      <c r="K99" s="543"/>
      <c r="L99" s="240">
        <f t="shared" si="4"/>
        <v>13953.539999999999</v>
      </c>
    </row>
    <row r="100" spans="1:12" s="4" customFormat="1" ht="33.75" customHeight="1" x14ac:dyDescent="0.25">
      <c r="A100" s="698" t="s">
        <v>130</v>
      </c>
      <c r="B100" s="507" t="s">
        <v>1087</v>
      </c>
      <c r="C100" s="229" t="s">
        <v>39</v>
      </c>
      <c r="D100" s="228">
        <v>722.8</v>
      </c>
      <c r="E100" s="200">
        <v>0</v>
      </c>
      <c r="F100" s="200"/>
      <c r="G100" s="200"/>
      <c r="H100" s="200"/>
      <c r="I100" s="223"/>
      <c r="J100" s="201"/>
      <c r="K100" s="543"/>
      <c r="L100" s="240">
        <f t="shared" si="4"/>
        <v>722.8</v>
      </c>
    </row>
    <row r="101" spans="1:12" s="4" customFormat="1" ht="30.75" customHeight="1" x14ac:dyDescent="0.25">
      <c r="A101" s="699"/>
      <c r="B101" s="507" t="s">
        <v>1058</v>
      </c>
      <c r="C101" s="229" t="s">
        <v>39</v>
      </c>
      <c r="D101" s="228">
        <v>1660.6</v>
      </c>
      <c r="E101" s="200">
        <v>0</v>
      </c>
      <c r="F101" s="200"/>
      <c r="G101" s="201"/>
      <c r="H101" s="200"/>
      <c r="I101" s="223"/>
      <c r="J101" s="201"/>
      <c r="K101" s="543"/>
      <c r="L101" s="240">
        <f t="shared" si="4"/>
        <v>1660.6</v>
      </c>
    </row>
    <row r="102" spans="1:12" s="4" customFormat="1" ht="33.75" customHeight="1" x14ac:dyDescent="0.25">
      <c r="A102" s="700"/>
      <c r="B102" s="507" t="s">
        <v>131</v>
      </c>
      <c r="C102" s="229" t="s">
        <v>39</v>
      </c>
      <c r="D102" s="228">
        <v>56455.07</v>
      </c>
      <c r="E102" s="201">
        <v>315.39999999999998</v>
      </c>
      <c r="F102" s="201"/>
      <c r="G102" s="201"/>
      <c r="H102" s="200"/>
      <c r="I102" s="223"/>
      <c r="J102" s="201"/>
      <c r="K102" s="543"/>
      <c r="L102" s="240">
        <f t="shared" ref="L102:L165" si="5">SUM(D102:K102)</f>
        <v>56770.47</v>
      </c>
    </row>
    <row r="103" spans="1:12" s="4" customFormat="1" ht="31.5" customHeight="1" x14ac:dyDescent="0.25">
      <c r="A103" s="359" t="s">
        <v>132</v>
      </c>
      <c r="B103" s="507" t="s">
        <v>133</v>
      </c>
      <c r="C103" s="229" t="s">
        <v>39</v>
      </c>
      <c r="D103" s="228">
        <v>423</v>
      </c>
      <c r="E103" s="201">
        <v>0</v>
      </c>
      <c r="F103" s="201"/>
      <c r="G103" s="201"/>
      <c r="H103" s="201"/>
      <c r="I103" s="443"/>
      <c r="J103" s="201"/>
      <c r="K103" s="543"/>
      <c r="L103" s="240">
        <f t="shared" si="5"/>
        <v>423</v>
      </c>
    </row>
    <row r="104" spans="1:12" s="4" customFormat="1" ht="32.25" customHeight="1" x14ac:dyDescent="0.25">
      <c r="A104" s="56" t="s">
        <v>134</v>
      </c>
      <c r="B104" s="507" t="s">
        <v>135</v>
      </c>
      <c r="C104" s="229" t="s">
        <v>39</v>
      </c>
      <c r="D104" s="220">
        <v>168.4</v>
      </c>
      <c r="E104" s="201">
        <v>0</v>
      </c>
      <c r="F104" s="201"/>
      <c r="G104" s="201"/>
      <c r="H104" s="201"/>
      <c r="I104" s="443"/>
      <c r="J104" s="201"/>
      <c r="K104" s="543"/>
      <c r="L104" s="240">
        <f t="shared" si="5"/>
        <v>168.4</v>
      </c>
    </row>
    <row r="105" spans="1:12" s="4" customFormat="1" ht="36.75" customHeight="1" x14ac:dyDescent="0.25">
      <c r="A105" s="56" t="s">
        <v>136</v>
      </c>
      <c r="B105" s="507" t="s">
        <v>137</v>
      </c>
      <c r="C105" s="229" t="s">
        <v>39</v>
      </c>
      <c r="D105" s="239">
        <v>43297.63</v>
      </c>
      <c r="E105" s="201">
        <v>170</v>
      </c>
      <c r="F105" s="201"/>
      <c r="G105" s="201"/>
      <c r="H105" s="201"/>
      <c r="I105" s="443"/>
      <c r="J105" s="201"/>
      <c r="K105" s="543"/>
      <c r="L105" s="240">
        <f t="shared" si="5"/>
        <v>43467.63</v>
      </c>
    </row>
    <row r="106" spans="1:12" s="4" customFormat="1" ht="36.75" customHeight="1" x14ac:dyDescent="0.25">
      <c r="A106" s="56" t="s">
        <v>138</v>
      </c>
      <c r="B106" s="507" t="s">
        <v>139</v>
      </c>
      <c r="C106" s="229" t="s">
        <v>39</v>
      </c>
      <c r="D106" s="228">
        <v>4904.6900000000005</v>
      </c>
      <c r="E106" s="201">
        <v>0</v>
      </c>
      <c r="F106" s="200"/>
      <c r="G106" s="201"/>
      <c r="H106" s="201"/>
      <c r="I106" s="443"/>
      <c r="J106" s="201"/>
      <c r="K106" s="543"/>
      <c r="L106" s="240">
        <f t="shared" si="5"/>
        <v>4904.6900000000005</v>
      </c>
    </row>
    <row r="107" spans="1:12" s="4" customFormat="1" ht="36" customHeight="1" x14ac:dyDescent="0.25">
      <c r="A107" s="56" t="s">
        <v>140</v>
      </c>
      <c r="B107" s="507" t="s">
        <v>141</v>
      </c>
      <c r="C107" s="229" t="s">
        <v>39</v>
      </c>
      <c r="D107" s="228">
        <v>2937.77</v>
      </c>
      <c r="E107" s="201">
        <v>0</v>
      </c>
      <c r="F107" s="200"/>
      <c r="G107" s="201"/>
      <c r="H107" s="201"/>
      <c r="I107" s="443"/>
      <c r="J107" s="201"/>
      <c r="K107" s="543"/>
      <c r="L107" s="240">
        <f t="shared" si="5"/>
        <v>2937.77</v>
      </c>
    </row>
    <row r="108" spans="1:12" s="4" customFormat="1" ht="32.25" customHeight="1" x14ac:dyDescent="0.25">
      <c r="A108" s="56" t="s">
        <v>142</v>
      </c>
      <c r="B108" s="507" t="s">
        <v>143</v>
      </c>
      <c r="C108" s="229" t="s">
        <v>39</v>
      </c>
      <c r="D108" s="228">
        <v>17372.060000000005</v>
      </c>
      <c r="E108" s="201">
        <v>0</v>
      </c>
      <c r="F108" s="200"/>
      <c r="G108" s="201"/>
      <c r="H108" s="201"/>
      <c r="I108" s="443"/>
      <c r="J108" s="201"/>
      <c r="K108" s="543"/>
      <c r="L108" s="240">
        <f t="shared" si="5"/>
        <v>17372.060000000005</v>
      </c>
    </row>
    <row r="109" spans="1:12" s="4" customFormat="1" ht="48" customHeight="1" x14ac:dyDescent="0.25">
      <c r="A109" s="698" t="s">
        <v>144</v>
      </c>
      <c r="B109" s="507" t="s">
        <v>1197</v>
      </c>
      <c r="C109" s="229" t="s">
        <v>39</v>
      </c>
      <c r="D109" s="228">
        <v>3472.4</v>
      </c>
      <c r="E109" s="201">
        <v>487.3</v>
      </c>
      <c r="F109" s="200"/>
      <c r="G109" s="201"/>
      <c r="H109" s="201"/>
      <c r="I109" s="223"/>
      <c r="J109" s="201"/>
      <c r="K109" s="543"/>
      <c r="L109" s="240">
        <f t="shared" si="5"/>
        <v>3959.7000000000003</v>
      </c>
    </row>
    <row r="110" spans="1:12" s="4" customFormat="1" ht="28.5" customHeight="1" x14ac:dyDescent="0.25">
      <c r="A110" s="699"/>
      <c r="B110" s="507" t="s">
        <v>145</v>
      </c>
      <c r="C110" s="229" t="s">
        <v>39</v>
      </c>
      <c r="D110" s="228">
        <v>4797.37</v>
      </c>
      <c r="E110" s="201">
        <v>0</v>
      </c>
      <c r="F110" s="200"/>
      <c r="G110" s="201"/>
      <c r="H110" s="201"/>
      <c r="I110" s="223"/>
      <c r="J110" s="201"/>
      <c r="K110" s="543"/>
      <c r="L110" s="240">
        <f t="shared" si="5"/>
        <v>4797.37</v>
      </c>
    </row>
    <row r="111" spans="1:12" s="4" customFormat="1" ht="33.75" customHeight="1" x14ac:dyDescent="0.25">
      <c r="A111" s="700"/>
      <c r="B111" s="507" t="s">
        <v>146</v>
      </c>
      <c r="C111" s="229" t="s">
        <v>39</v>
      </c>
      <c r="D111" s="228">
        <v>39022.319999999992</v>
      </c>
      <c r="E111" s="201">
        <v>1255.7</v>
      </c>
      <c r="F111" s="201"/>
      <c r="G111" s="201"/>
      <c r="H111" s="200"/>
      <c r="I111" s="223"/>
      <c r="J111" s="201"/>
      <c r="K111" s="543"/>
      <c r="L111" s="240">
        <f t="shared" si="5"/>
        <v>40278.01999999999</v>
      </c>
    </row>
    <row r="112" spans="1:12" s="4" customFormat="1" ht="31.5" customHeight="1" x14ac:dyDescent="0.25">
      <c r="A112" s="56" t="s">
        <v>147</v>
      </c>
      <c r="B112" s="507" t="s">
        <v>148</v>
      </c>
      <c r="C112" s="229" t="s">
        <v>39</v>
      </c>
      <c r="D112" s="228">
        <v>49209.399999999987</v>
      </c>
      <c r="E112" s="201">
        <v>909.9</v>
      </c>
      <c r="F112" s="201"/>
      <c r="G112" s="201"/>
      <c r="H112" s="200"/>
      <c r="I112" s="223"/>
      <c r="J112" s="201"/>
      <c r="K112" s="543"/>
      <c r="L112" s="240">
        <f t="shared" si="5"/>
        <v>50119.299999999988</v>
      </c>
    </row>
    <row r="113" spans="1:12" s="4" customFormat="1" ht="45.75" customHeight="1" x14ac:dyDescent="0.25">
      <c r="A113" s="56" t="s">
        <v>149</v>
      </c>
      <c r="B113" s="507" t="s">
        <v>150</v>
      </c>
      <c r="C113" s="229" t="s">
        <v>39</v>
      </c>
      <c r="D113" s="228">
        <v>4570.4900000000007</v>
      </c>
      <c r="E113" s="201">
        <v>0</v>
      </c>
      <c r="F113" s="201"/>
      <c r="G113" s="201"/>
      <c r="H113" s="201"/>
      <c r="I113" s="443"/>
      <c r="J113" s="201"/>
      <c r="K113" s="543"/>
      <c r="L113" s="240">
        <f t="shared" si="5"/>
        <v>4570.4900000000007</v>
      </c>
    </row>
    <row r="114" spans="1:12" s="4" customFormat="1" ht="37.5" customHeight="1" x14ac:dyDescent="0.25">
      <c r="A114" s="56" t="s">
        <v>151</v>
      </c>
      <c r="B114" s="507" t="s">
        <v>152</v>
      </c>
      <c r="C114" s="229" t="s">
        <v>39</v>
      </c>
      <c r="D114" s="228">
        <v>15501.4</v>
      </c>
      <c r="E114" s="201">
        <v>0</v>
      </c>
      <c r="F114" s="201"/>
      <c r="G114" s="201"/>
      <c r="H114" s="201"/>
      <c r="I114" s="443"/>
      <c r="J114" s="201"/>
      <c r="K114" s="543"/>
      <c r="L114" s="240">
        <f t="shared" si="5"/>
        <v>15501.4</v>
      </c>
    </row>
    <row r="115" spans="1:12" s="4" customFormat="1" ht="47.25" customHeight="1" x14ac:dyDescent="0.25">
      <c r="A115" s="56" t="s">
        <v>153</v>
      </c>
      <c r="B115" s="507" t="s">
        <v>154</v>
      </c>
      <c r="C115" s="229" t="s">
        <v>39</v>
      </c>
      <c r="D115" s="228">
        <v>25062.609999999997</v>
      </c>
      <c r="E115" s="201">
        <v>0</v>
      </c>
      <c r="F115" s="201"/>
      <c r="G115" s="201"/>
      <c r="H115" s="201"/>
      <c r="I115" s="443"/>
      <c r="J115" s="201"/>
      <c r="K115" s="543"/>
      <c r="L115" s="240">
        <f t="shared" si="5"/>
        <v>25062.609999999997</v>
      </c>
    </row>
    <row r="116" spans="1:12" s="4" customFormat="1" ht="32.25" customHeight="1" x14ac:dyDescent="0.25">
      <c r="A116" s="738" t="s">
        <v>155</v>
      </c>
      <c r="B116" s="507" t="s">
        <v>156</v>
      </c>
      <c r="C116" s="229" t="s">
        <v>39</v>
      </c>
      <c r="D116" s="228">
        <v>12967.902</v>
      </c>
      <c r="E116" s="201">
        <v>0</v>
      </c>
      <c r="F116" s="201"/>
      <c r="G116" s="201"/>
      <c r="H116" s="201"/>
      <c r="I116" s="443"/>
      <c r="J116" s="201"/>
      <c r="K116" s="543"/>
      <c r="L116" s="240">
        <f t="shared" si="5"/>
        <v>12967.902</v>
      </c>
    </row>
    <row r="117" spans="1:12" s="4" customFormat="1" ht="34.5" customHeight="1" x14ac:dyDescent="0.25">
      <c r="A117" s="738"/>
      <c r="B117" s="507" t="s">
        <v>157</v>
      </c>
      <c r="C117" s="229" t="s">
        <v>39</v>
      </c>
      <c r="D117" s="228">
        <v>81675.859999999986</v>
      </c>
      <c r="E117" s="201">
        <v>0</v>
      </c>
      <c r="F117" s="201"/>
      <c r="G117" s="201"/>
      <c r="H117" s="201"/>
      <c r="I117" s="443"/>
      <c r="J117" s="201"/>
      <c r="K117" s="543"/>
      <c r="L117" s="240">
        <f t="shared" si="5"/>
        <v>81675.859999999986</v>
      </c>
    </row>
    <row r="118" spans="1:12" s="4" customFormat="1" ht="48" customHeight="1" x14ac:dyDescent="0.25">
      <c r="A118" s="699" t="s">
        <v>158</v>
      </c>
      <c r="B118" s="507" t="s">
        <v>160</v>
      </c>
      <c r="C118" s="229" t="s">
        <v>39</v>
      </c>
      <c r="D118" s="228">
        <v>12826</v>
      </c>
      <c r="E118" s="201">
        <v>0</v>
      </c>
      <c r="F118" s="201"/>
      <c r="G118" s="201"/>
      <c r="H118" s="201"/>
      <c r="I118" s="443"/>
      <c r="J118" s="201"/>
      <c r="K118" s="543"/>
      <c r="L118" s="240">
        <f t="shared" si="5"/>
        <v>12826</v>
      </c>
    </row>
    <row r="119" spans="1:12" s="4" customFormat="1" ht="36" customHeight="1" x14ac:dyDescent="0.25">
      <c r="A119" s="699"/>
      <c r="B119" s="507" t="s">
        <v>161</v>
      </c>
      <c r="C119" s="229" t="s">
        <v>39</v>
      </c>
      <c r="D119" s="228">
        <v>46383.609999999986</v>
      </c>
      <c r="E119" s="201">
        <v>610.4</v>
      </c>
      <c r="F119" s="201"/>
      <c r="G119" s="201"/>
      <c r="H119" s="200"/>
      <c r="I119" s="223"/>
      <c r="J119" s="201"/>
      <c r="K119" s="543"/>
      <c r="L119" s="240">
        <f t="shared" si="5"/>
        <v>46994.009999999987</v>
      </c>
    </row>
    <row r="120" spans="1:12" s="4" customFormat="1" ht="36" customHeight="1" x14ac:dyDescent="0.25">
      <c r="A120" s="699"/>
      <c r="B120" s="507" t="s">
        <v>162</v>
      </c>
      <c r="C120" s="229" t="s">
        <v>39</v>
      </c>
      <c r="D120" s="228">
        <v>764.1</v>
      </c>
      <c r="E120" s="201">
        <v>0</v>
      </c>
      <c r="F120" s="201"/>
      <c r="G120" s="201"/>
      <c r="H120" s="201"/>
      <c r="I120" s="443"/>
      <c r="J120" s="201"/>
      <c r="K120" s="543"/>
      <c r="L120" s="240">
        <f t="shared" si="5"/>
        <v>764.1</v>
      </c>
    </row>
    <row r="121" spans="1:12" s="4" customFormat="1" ht="30.75" customHeight="1" x14ac:dyDescent="0.25">
      <c r="A121" s="699"/>
      <c r="B121" s="507" t="s">
        <v>163</v>
      </c>
      <c r="C121" s="229" t="s">
        <v>39</v>
      </c>
      <c r="D121" s="228">
        <v>19587.14</v>
      </c>
      <c r="E121" s="201">
        <v>0</v>
      </c>
      <c r="F121" s="201"/>
      <c r="G121" s="201"/>
      <c r="H121" s="201"/>
      <c r="I121" s="443"/>
      <c r="J121" s="201"/>
      <c r="K121" s="543"/>
      <c r="L121" s="240">
        <f t="shared" si="5"/>
        <v>19587.14</v>
      </c>
    </row>
    <row r="122" spans="1:12" s="4" customFormat="1" ht="30" customHeight="1" x14ac:dyDescent="0.25">
      <c r="A122" s="700"/>
      <c r="B122" s="507" t="s">
        <v>164</v>
      </c>
      <c r="C122" s="229" t="s">
        <v>39</v>
      </c>
      <c r="D122" s="228">
        <v>2108.1999999999998</v>
      </c>
      <c r="E122" s="201">
        <v>0</v>
      </c>
      <c r="F122" s="201"/>
      <c r="G122" s="201"/>
      <c r="H122" s="201"/>
      <c r="I122" s="443"/>
      <c r="J122" s="201"/>
      <c r="K122" s="543"/>
      <c r="L122" s="240">
        <f t="shared" si="5"/>
        <v>2108.1999999999998</v>
      </c>
    </row>
    <row r="123" spans="1:12" s="4" customFormat="1" ht="34.5" customHeight="1" x14ac:dyDescent="0.25">
      <c r="A123" s="56" t="s">
        <v>1059</v>
      </c>
      <c r="B123" s="507" t="s">
        <v>1060</v>
      </c>
      <c r="C123" s="229" t="s">
        <v>39</v>
      </c>
      <c r="D123" s="228">
        <v>389.6</v>
      </c>
      <c r="E123" s="201">
        <v>0</v>
      </c>
      <c r="F123" s="201"/>
      <c r="G123" s="201"/>
      <c r="H123" s="201"/>
      <c r="I123" s="443"/>
      <c r="J123" s="201"/>
      <c r="K123" s="543"/>
      <c r="L123" s="240">
        <f t="shared" si="5"/>
        <v>389.6</v>
      </c>
    </row>
    <row r="124" spans="1:12" s="4" customFormat="1" ht="37.5" customHeight="1" x14ac:dyDescent="0.25">
      <c r="A124" s="56" t="s">
        <v>165</v>
      </c>
      <c r="B124" s="507" t="s">
        <v>166</v>
      </c>
      <c r="C124" s="229" t="s">
        <v>39</v>
      </c>
      <c r="D124" s="228">
        <v>102</v>
      </c>
      <c r="E124" s="201">
        <v>0</v>
      </c>
      <c r="F124" s="201"/>
      <c r="G124" s="201"/>
      <c r="H124" s="201"/>
      <c r="I124" s="443"/>
      <c r="J124" s="201"/>
      <c r="K124" s="543"/>
      <c r="L124" s="240">
        <f t="shared" si="5"/>
        <v>102</v>
      </c>
    </row>
    <row r="125" spans="1:12" s="4" customFormat="1" ht="37.5" customHeight="1" x14ac:dyDescent="0.25">
      <c r="A125" s="482" t="s">
        <v>1271</v>
      </c>
      <c r="B125" s="507" t="s">
        <v>1274</v>
      </c>
      <c r="C125" s="229" t="s">
        <v>39</v>
      </c>
      <c r="D125" s="228">
        <v>1331.9</v>
      </c>
      <c r="E125" s="201">
        <v>293.3</v>
      </c>
      <c r="F125" s="201"/>
      <c r="G125" s="201"/>
      <c r="H125" s="201"/>
      <c r="I125" s="443"/>
      <c r="J125" s="201"/>
      <c r="K125" s="543"/>
      <c r="L125" s="240">
        <f t="shared" si="5"/>
        <v>1625.2</v>
      </c>
    </row>
    <row r="126" spans="1:12" s="4" customFormat="1" ht="36.75" customHeight="1" x14ac:dyDescent="0.25">
      <c r="A126" s="698" t="s">
        <v>167</v>
      </c>
      <c r="B126" s="507" t="s">
        <v>168</v>
      </c>
      <c r="C126" s="229" t="s">
        <v>39</v>
      </c>
      <c r="D126" s="228">
        <v>23903.35</v>
      </c>
      <c r="E126" s="201">
        <v>0</v>
      </c>
      <c r="F126" s="201"/>
      <c r="G126" s="201"/>
      <c r="H126" s="201"/>
      <c r="I126" s="443"/>
      <c r="J126" s="201"/>
      <c r="K126" s="543"/>
      <c r="L126" s="240">
        <f t="shared" si="5"/>
        <v>23903.35</v>
      </c>
    </row>
    <row r="127" spans="1:12" s="4" customFormat="1" ht="36.75" customHeight="1" x14ac:dyDescent="0.25">
      <c r="A127" s="699"/>
      <c r="B127" s="507" t="s">
        <v>169</v>
      </c>
      <c r="C127" s="229" t="s">
        <v>39</v>
      </c>
      <c r="D127" s="228">
        <v>1491.8</v>
      </c>
      <c r="E127" s="201">
        <v>0</v>
      </c>
      <c r="F127" s="201"/>
      <c r="G127" s="201"/>
      <c r="H127" s="201"/>
      <c r="I127" s="443"/>
      <c r="J127" s="201"/>
      <c r="K127" s="543"/>
      <c r="L127" s="240">
        <f t="shared" si="5"/>
        <v>1491.8</v>
      </c>
    </row>
    <row r="128" spans="1:12" s="4" customFormat="1" ht="31.5" customHeight="1" x14ac:dyDescent="0.25">
      <c r="A128" s="700"/>
      <c r="B128" s="507" t="s">
        <v>170</v>
      </c>
      <c r="C128" s="229" t="s">
        <v>39</v>
      </c>
      <c r="D128" s="228">
        <v>2122.92</v>
      </c>
      <c r="E128" s="201">
        <v>0</v>
      </c>
      <c r="F128" s="201"/>
      <c r="G128" s="201"/>
      <c r="H128" s="201"/>
      <c r="I128" s="443"/>
      <c r="J128" s="201"/>
      <c r="K128" s="543"/>
      <c r="L128" s="240">
        <f t="shared" si="5"/>
        <v>2122.92</v>
      </c>
    </row>
    <row r="129" spans="1:12" s="4" customFormat="1" ht="30.75" customHeight="1" x14ac:dyDescent="0.25">
      <c r="A129" s="57" t="s">
        <v>171</v>
      </c>
      <c r="B129" s="507" t="s">
        <v>172</v>
      </c>
      <c r="C129" s="229" t="s">
        <v>39</v>
      </c>
      <c r="D129" s="228">
        <v>23370.330000000005</v>
      </c>
      <c r="E129" s="201">
        <v>292.8</v>
      </c>
      <c r="F129" s="201"/>
      <c r="G129" s="201"/>
      <c r="H129" s="200"/>
      <c r="I129" s="223"/>
      <c r="J129" s="201"/>
      <c r="K129" s="543"/>
      <c r="L129" s="240">
        <f t="shared" si="5"/>
        <v>23663.130000000005</v>
      </c>
    </row>
    <row r="130" spans="1:12" s="4" customFormat="1" ht="32.25" customHeight="1" x14ac:dyDescent="0.25">
      <c r="A130" s="56" t="s">
        <v>173</v>
      </c>
      <c r="B130" s="507" t="s">
        <v>174</v>
      </c>
      <c r="C130" s="229" t="s">
        <v>39</v>
      </c>
      <c r="D130" s="228">
        <v>9555.4900000000016</v>
      </c>
      <c r="E130" s="201">
        <v>0</v>
      </c>
      <c r="F130" s="201"/>
      <c r="G130" s="201"/>
      <c r="H130" s="200"/>
      <c r="I130" s="223"/>
      <c r="J130" s="201"/>
      <c r="K130" s="543"/>
      <c r="L130" s="240">
        <f t="shared" si="5"/>
        <v>9555.4900000000016</v>
      </c>
    </row>
    <row r="131" spans="1:12" s="4" customFormat="1" ht="35.25" customHeight="1" x14ac:dyDescent="0.25">
      <c r="A131" s="57" t="s">
        <v>175</v>
      </c>
      <c r="B131" s="507" t="s">
        <v>176</v>
      </c>
      <c r="C131" s="229" t="s">
        <v>39</v>
      </c>
      <c r="D131" s="228">
        <v>6715.2000000000007</v>
      </c>
      <c r="E131" s="201">
        <v>0</v>
      </c>
      <c r="F131" s="201"/>
      <c r="G131" s="201"/>
      <c r="H131" s="200"/>
      <c r="I131" s="223"/>
      <c r="J131" s="201"/>
      <c r="K131" s="543"/>
      <c r="L131" s="240">
        <f t="shared" si="5"/>
        <v>6715.2000000000007</v>
      </c>
    </row>
    <row r="132" spans="1:12" s="4" customFormat="1" ht="63" customHeight="1" x14ac:dyDescent="0.25">
      <c r="A132" s="56" t="s">
        <v>177</v>
      </c>
      <c r="B132" s="508" t="s">
        <v>1146</v>
      </c>
      <c r="C132" s="229" t="s">
        <v>39</v>
      </c>
      <c r="D132" s="228">
        <v>57459.740000000005</v>
      </c>
      <c r="E132" s="201">
        <v>0</v>
      </c>
      <c r="F132" s="201"/>
      <c r="G132" s="201"/>
      <c r="H132" s="200"/>
      <c r="I132" s="223"/>
      <c r="J132" s="201"/>
      <c r="K132" s="543"/>
      <c r="L132" s="240">
        <f t="shared" si="5"/>
        <v>57459.740000000005</v>
      </c>
    </row>
    <row r="133" spans="1:12" s="4" customFormat="1" ht="35.25" customHeight="1" x14ac:dyDescent="0.25">
      <c r="A133" s="57" t="s">
        <v>178</v>
      </c>
      <c r="B133" s="507" t="s">
        <v>179</v>
      </c>
      <c r="C133" s="229" t="s">
        <v>39</v>
      </c>
      <c r="D133" s="228">
        <v>1515.8400000000001</v>
      </c>
      <c r="E133" s="201">
        <v>0</v>
      </c>
      <c r="F133" s="201"/>
      <c r="G133" s="201"/>
      <c r="H133" s="200"/>
      <c r="I133" s="223"/>
      <c r="J133" s="201"/>
      <c r="K133" s="543"/>
      <c r="L133" s="240">
        <f t="shared" si="5"/>
        <v>1515.8400000000001</v>
      </c>
    </row>
    <row r="134" spans="1:12" s="4" customFormat="1" ht="33" customHeight="1" x14ac:dyDescent="0.25">
      <c r="A134" s="56" t="s">
        <v>180</v>
      </c>
      <c r="B134" s="507" t="s">
        <v>181</v>
      </c>
      <c r="C134" s="229" t="s">
        <v>39</v>
      </c>
      <c r="D134" s="228">
        <v>62000.23599999999</v>
      </c>
      <c r="E134" s="201">
        <v>0</v>
      </c>
      <c r="F134" s="201"/>
      <c r="G134" s="201"/>
      <c r="H134" s="200"/>
      <c r="I134" s="223"/>
      <c r="J134" s="201"/>
      <c r="K134" s="543"/>
      <c r="L134" s="240">
        <f t="shared" si="5"/>
        <v>62000.23599999999</v>
      </c>
    </row>
    <row r="135" spans="1:12" s="4" customFormat="1" ht="30" customHeight="1" x14ac:dyDescent="0.25">
      <c r="A135" s="698" t="s">
        <v>182</v>
      </c>
      <c r="B135" s="507" t="s">
        <v>1081</v>
      </c>
      <c r="C135" s="229" t="s">
        <v>39</v>
      </c>
      <c r="D135" s="228">
        <v>11962.88</v>
      </c>
      <c r="E135" s="201">
        <v>0</v>
      </c>
      <c r="F135" s="201"/>
      <c r="G135" s="201"/>
      <c r="H135" s="200"/>
      <c r="I135" s="223"/>
      <c r="J135" s="201"/>
      <c r="K135" s="543"/>
      <c r="L135" s="240">
        <f t="shared" si="5"/>
        <v>11962.88</v>
      </c>
    </row>
    <row r="136" spans="1:12" s="4" customFormat="1" ht="27.75" customHeight="1" x14ac:dyDescent="0.25">
      <c r="A136" s="699"/>
      <c r="B136" s="507" t="s">
        <v>1160</v>
      </c>
      <c r="C136" s="229" t="s">
        <v>39</v>
      </c>
      <c r="D136" s="228">
        <v>2224.1999999999998</v>
      </c>
      <c r="E136" s="201">
        <v>1264.5</v>
      </c>
      <c r="F136" s="201"/>
      <c r="G136" s="201"/>
      <c r="H136" s="200"/>
      <c r="I136" s="223"/>
      <c r="J136" s="201"/>
      <c r="K136" s="543"/>
      <c r="L136" s="240">
        <f t="shared" si="5"/>
        <v>3488.7</v>
      </c>
    </row>
    <row r="137" spans="1:12" s="4" customFormat="1" ht="30" customHeight="1" x14ac:dyDescent="0.25">
      <c r="A137" s="699"/>
      <c r="B137" s="507" t="s">
        <v>183</v>
      </c>
      <c r="C137" s="229" t="s">
        <v>39</v>
      </c>
      <c r="D137" s="228">
        <v>44943.815999999999</v>
      </c>
      <c r="E137" s="201">
        <v>0</v>
      </c>
      <c r="F137" s="201"/>
      <c r="G137" s="201"/>
      <c r="H137" s="200"/>
      <c r="I137" s="223"/>
      <c r="J137" s="201"/>
      <c r="K137" s="543"/>
      <c r="L137" s="240">
        <f t="shared" si="5"/>
        <v>44943.815999999999</v>
      </c>
    </row>
    <row r="138" spans="1:12" s="4" customFormat="1" ht="31.5" customHeight="1" x14ac:dyDescent="0.25">
      <c r="A138" s="699"/>
      <c r="B138" s="507" t="s">
        <v>184</v>
      </c>
      <c r="C138" s="229" t="s">
        <v>39</v>
      </c>
      <c r="D138" s="228">
        <v>1882.9</v>
      </c>
      <c r="E138" s="201">
        <v>0</v>
      </c>
      <c r="F138" s="201"/>
      <c r="G138" s="201"/>
      <c r="H138" s="200"/>
      <c r="I138" s="223"/>
      <c r="J138" s="201"/>
      <c r="K138" s="543"/>
      <c r="L138" s="240">
        <f t="shared" si="5"/>
        <v>1882.9</v>
      </c>
    </row>
    <row r="139" spans="1:12" s="4" customFormat="1" ht="34.5" customHeight="1" x14ac:dyDescent="0.25">
      <c r="A139" s="699"/>
      <c r="B139" s="507" t="s">
        <v>185</v>
      </c>
      <c r="C139" s="229" t="s">
        <v>39</v>
      </c>
      <c r="D139" s="228">
        <v>5261.42</v>
      </c>
      <c r="E139" s="201">
        <v>225</v>
      </c>
      <c r="F139" s="228"/>
      <c r="G139" s="201"/>
      <c r="H139" s="200"/>
      <c r="I139" s="223"/>
      <c r="J139" s="201"/>
      <c r="K139" s="543"/>
      <c r="L139" s="240">
        <f t="shared" si="5"/>
        <v>5486.42</v>
      </c>
    </row>
    <row r="140" spans="1:12" s="4" customFormat="1" ht="34.5" customHeight="1" x14ac:dyDescent="0.25">
      <c r="A140" s="699"/>
      <c r="B140" s="507" t="s">
        <v>186</v>
      </c>
      <c r="C140" s="229" t="s">
        <v>39</v>
      </c>
      <c r="D140" s="228">
        <v>785.1</v>
      </c>
      <c r="E140" s="201">
        <v>0</v>
      </c>
      <c r="F140" s="228"/>
      <c r="G140" s="201"/>
      <c r="H140" s="200"/>
      <c r="I140" s="223"/>
      <c r="J140" s="201"/>
      <c r="K140" s="543"/>
      <c r="L140" s="240">
        <f t="shared" si="5"/>
        <v>785.1</v>
      </c>
    </row>
    <row r="141" spans="1:12" s="4" customFormat="1" ht="30" customHeight="1" x14ac:dyDescent="0.25">
      <c r="A141" s="700"/>
      <c r="B141" s="507" t="s">
        <v>187</v>
      </c>
      <c r="C141" s="229" t="s">
        <v>39</v>
      </c>
      <c r="D141" s="228">
        <v>1283.2</v>
      </c>
      <c r="E141" s="201">
        <v>0</v>
      </c>
      <c r="F141" s="228"/>
      <c r="G141" s="201"/>
      <c r="H141" s="200"/>
      <c r="I141" s="223"/>
      <c r="J141" s="201"/>
      <c r="K141" s="543"/>
      <c r="L141" s="240">
        <f t="shared" si="5"/>
        <v>1283.2</v>
      </c>
    </row>
    <row r="142" spans="1:12" s="4" customFormat="1" ht="51" customHeight="1" x14ac:dyDescent="0.25">
      <c r="A142" s="56" t="s">
        <v>1218</v>
      </c>
      <c r="B142" s="507" t="s">
        <v>1224</v>
      </c>
      <c r="C142" s="229" t="s">
        <v>39</v>
      </c>
      <c r="D142" s="345">
        <v>310.39999999999998</v>
      </c>
      <c r="E142" s="200">
        <v>0</v>
      </c>
      <c r="F142" s="228"/>
      <c r="G142" s="228"/>
      <c r="H142" s="200"/>
      <c r="I142" s="223"/>
      <c r="J142" s="200"/>
      <c r="K142" s="524"/>
      <c r="L142" s="891">
        <f t="shared" si="5"/>
        <v>310.39999999999998</v>
      </c>
    </row>
    <row r="143" spans="1:12" s="4" customFormat="1" ht="38.25" customHeight="1" x14ac:dyDescent="0.25">
      <c r="A143" s="778" t="s">
        <v>188</v>
      </c>
      <c r="B143" s="507" t="s">
        <v>1278</v>
      </c>
      <c r="C143" s="229" t="s">
        <v>39</v>
      </c>
      <c r="D143" s="228">
        <v>54.5</v>
      </c>
      <c r="E143" s="201">
        <v>0</v>
      </c>
      <c r="F143" s="228"/>
      <c r="G143" s="228"/>
      <c r="H143" s="200"/>
      <c r="I143" s="223"/>
      <c r="J143" s="200"/>
      <c r="K143" s="524"/>
      <c r="L143" s="240">
        <f t="shared" si="5"/>
        <v>54.5</v>
      </c>
    </row>
    <row r="144" spans="1:12" s="4" customFormat="1" ht="34.5" customHeight="1" x14ac:dyDescent="0.25">
      <c r="A144" s="779"/>
      <c r="B144" s="507" t="s">
        <v>999</v>
      </c>
      <c r="C144" s="229" t="s">
        <v>39</v>
      </c>
      <c r="D144" s="345">
        <v>268</v>
      </c>
      <c r="E144" s="201">
        <v>0</v>
      </c>
      <c r="F144" s="228"/>
      <c r="G144" s="228"/>
      <c r="H144" s="200"/>
      <c r="I144" s="223"/>
      <c r="J144" s="200"/>
      <c r="K144" s="524"/>
      <c r="L144" s="240">
        <f t="shared" si="5"/>
        <v>268</v>
      </c>
    </row>
    <row r="145" spans="1:14" s="4" customFormat="1" ht="39" customHeight="1" x14ac:dyDescent="0.25">
      <c r="A145" s="780"/>
      <c r="B145" s="507" t="s">
        <v>189</v>
      </c>
      <c r="C145" s="229" t="s">
        <v>39</v>
      </c>
      <c r="D145" s="228">
        <v>64037</v>
      </c>
      <c r="E145" s="201">
        <v>0</v>
      </c>
      <c r="F145" s="228"/>
      <c r="G145" s="228"/>
      <c r="H145" s="200"/>
      <c r="I145" s="223"/>
      <c r="J145" s="201"/>
      <c r="K145" s="543"/>
      <c r="L145" s="240">
        <f t="shared" si="5"/>
        <v>64037</v>
      </c>
    </row>
    <row r="146" spans="1:14" s="4" customFormat="1" ht="32.25" customHeight="1" x14ac:dyDescent="0.25">
      <c r="A146" s="114" t="s">
        <v>1161</v>
      </c>
      <c r="B146" s="507" t="s">
        <v>1162</v>
      </c>
      <c r="C146" s="229" t="s">
        <v>39</v>
      </c>
      <c r="D146" s="228">
        <v>326.60000000000002</v>
      </c>
      <c r="E146" s="201">
        <v>0</v>
      </c>
      <c r="F146" s="228"/>
      <c r="G146" s="228"/>
      <c r="H146" s="200"/>
      <c r="I146" s="223"/>
      <c r="J146" s="201"/>
      <c r="K146" s="543"/>
      <c r="L146" s="240">
        <f t="shared" si="5"/>
        <v>326.60000000000002</v>
      </c>
    </row>
    <row r="147" spans="1:14" s="4" customFormat="1" ht="36" customHeight="1" x14ac:dyDescent="0.25">
      <c r="A147" s="698" t="s">
        <v>190</v>
      </c>
      <c r="B147" s="507" t="s">
        <v>1047</v>
      </c>
      <c r="C147" s="229" t="s">
        <v>39</v>
      </c>
      <c r="D147" s="228">
        <v>258</v>
      </c>
      <c r="E147" s="201">
        <v>0</v>
      </c>
      <c r="F147" s="228"/>
      <c r="G147" s="228"/>
      <c r="H147" s="200"/>
      <c r="I147" s="223"/>
      <c r="J147" s="201"/>
      <c r="K147" s="543"/>
      <c r="L147" s="240">
        <f t="shared" si="5"/>
        <v>258</v>
      </c>
    </row>
    <row r="148" spans="1:14" s="4" customFormat="1" ht="48.75" customHeight="1" x14ac:dyDescent="0.25">
      <c r="A148" s="700"/>
      <c r="B148" s="507" t="s">
        <v>191</v>
      </c>
      <c r="C148" s="229" t="s">
        <v>39</v>
      </c>
      <c r="D148" s="228">
        <v>2691.28</v>
      </c>
      <c r="E148" s="201">
        <v>0</v>
      </c>
      <c r="F148" s="228"/>
      <c r="G148" s="228"/>
      <c r="H148" s="200"/>
      <c r="I148" s="223"/>
      <c r="J148" s="201"/>
      <c r="K148" s="543"/>
      <c r="L148" s="240">
        <f t="shared" si="5"/>
        <v>2691.28</v>
      </c>
    </row>
    <row r="149" spans="1:14" s="4" customFormat="1" ht="33" customHeight="1" x14ac:dyDescent="0.25">
      <c r="A149" s="698" t="s">
        <v>192</v>
      </c>
      <c r="B149" s="507" t="s">
        <v>1207</v>
      </c>
      <c r="C149" s="229" t="s">
        <v>39</v>
      </c>
      <c r="D149" s="228">
        <v>834.7</v>
      </c>
      <c r="E149" s="201">
        <v>183.5</v>
      </c>
      <c r="F149" s="228"/>
      <c r="G149" s="228"/>
      <c r="H149" s="228"/>
      <c r="I149" s="223"/>
      <c r="J149" s="201"/>
      <c r="K149" s="543"/>
      <c r="L149" s="240">
        <f t="shared" si="5"/>
        <v>1018.2</v>
      </c>
    </row>
    <row r="150" spans="1:14" s="4" customFormat="1" ht="48" customHeight="1" x14ac:dyDescent="0.25">
      <c r="A150" s="699"/>
      <c r="B150" s="507" t="s">
        <v>193</v>
      </c>
      <c r="C150" s="229" t="s">
        <v>39</v>
      </c>
      <c r="D150" s="228">
        <v>2082.4</v>
      </c>
      <c r="E150" s="201">
        <v>0</v>
      </c>
      <c r="F150" s="228"/>
      <c r="G150" s="228"/>
      <c r="H150" s="228"/>
      <c r="I150" s="223"/>
      <c r="J150" s="201"/>
      <c r="K150" s="543"/>
      <c r="L150" s="240">
        <f t="shared" si="5"/>
        <v>2082.4</v>
      </c>
    </row>
    <row r="151" spans="1:14" s="4" customFormat="1" ht="36.75" customHeight="1" x14ac:dyDescent="0.25">
      <c r="A151" s="700"/>
      <c r="B151" s="507" t="s">
        <v>1219</v>
      </c>
      <c r="C151" s="229" t="s">
        <v>39</v>
      </c>
      <c r="D151" s="228">
        <v>123.2</v>
      </c>
      <c r="E151" s="201">
        <v>0</v>
      </c>
      <c r="F151" s="228"/>
      <c r="G151" s="228"/>
      <c r="H151" s="228"/>
      <c r="I151" s="544"/>
      <c r="J151" s="545"/>
      <c r="K151" s="546"/>
      <c r="L151" s="240">
        <f t="shared" si="5"/>
        <v>123.2</v>
      </c>
    </row>
    <row r="152" spans="1:14" s="4" customFormat="1" ht="30" customHeight="1" x14ac:dyDescent="0.25">
      <c r="A152" s="56" t="s">
        <v>194</v>
      </c>
      <c r="B152" s="507" t="s">
        <v>195</v>
      </c>
      <c r="C152" s="229" t="s">
        <v>39</v>
      </c>
      <c r="D152" s="228">
        <v>48243.16</v>
      </c>
      <c r="E152" s="201">
        <v>401.2</v>
      </c>
      <c r="F152" s="201"/>
      <c r="G152" s="201"/>
      <c r="H152" s="200"/>
      <c r="I152" s="223"/>
      <c r="J152" s="201"/>
      <c r="K152" s="543"/>
      <c r="L152" s="240">
        <f t="shared" si="5"/>
        <v>48644.36</v>
      </c>
    </row>
    <row r="153" spans="1:14" s="4" customFormat="1" ht="29.25" customHeight="1" x14ac:dyDescent="0.25">
      <c r="A153" s="738" t="s">
        <v>196</v>
      </c>
      <c r="B153" s="507" t="s">
        <v>197</v>
      </c>
      <c r="C153" s="229" t="s">
        <v>39</v>
      </c>
      <c r="D153" s="228">
        <v>4594.6499999999996</v>
      </c>
      <c r="E153" s="201">
        <v>0</v>
      </c>
      <c r="F153" s="201"/>
      <c r="G153" s="201"/>
      <c r="H153" s="201"/>
      <c r="I153" s="223"/>
      <c r="J153" s="201"/>
      <c r="K153" s="543"/>
      <c r="L153" s="240">
        <f t="shared" si="5"/>
        <v>4594.6499999999996</v>
      </c>
    </row>
    <row r="154" spans="1:14" s="4" customFormat="1" ht="36" customHeight="1" x14ac:dyDescent="0.25">
      <c r="A154" s="738"/>
      <c r="B154" s="507" t="s">
        <v>198</v>
      </c>
      <c r="C154" s="229" t="s">
        <v>39</v>
      </c>
      <c r="D154" s="228">
        <v>17653.219999999998</v>
      </c>
      <c r="E154" s="201">
        <v>0</v>
      </c>
      <c r="F154" s="201"/>
      <c r="G154" s="201"/>
      <c r="H154" s="201"/>
      <c r="I154" s="223"/>
      <c r="J154" s="201"/>
      <c r="K154" s="543"/>
      <c r="L154" s="240">
        <f t="shared" si="5"/>
        <v>17653.219999999998</v>
      </c>
    </row>
    <row r="155" spans="1:14" s="4" customFormat="1" ht="30.75" customHeight="1" x14ac:dyDescent="0.25">
      <c r="A155" s="56" t="s">
        <v>199</v>
      </c>
      <c r="B155" s="507" t="s">
        <v>200</v>
      </c>
      <c r="C155" s="229" t="s">
        <v>39</v>
      </c>
      <c r="D155" s="228">
        <v>108279.53000000004</v>
      </c>
      <c r="E155" s="201">
        <v>1218.8</v>
      </c>
      <c r="F155" s="200"/>
      <c r="G155" s="201"/>
      <c r="H155" s="200"/>
      <c r="I155" s="223"/>
      <c r="J155" s="201"/>
      <c r="K155" s="543"/>
      <c r="L155" s="240">
        <f t="shared" si="5"/>
        <v>109498.33000000005</v>
      </c>
    </row>
    <row r="156" spans="1:14" s="4" customFormat="1" ht="49.5" customHeight="1" x14ac:dyDescent="0.25">
      <c r="A156" s="79" t="s">
        <v>201</v>
      </c>
      <c r="B156" s="235" t="s">
        <v>202</v>
      </c>
      <c r="C156" s="238" t="s">
        <v>39</v>
      </c>
      <c r="D156" s="239">
        <v>45537.32</v>
      </c>
      <c r="E156" s="201">
        <v>270.60000000000002</v>
      </c>
      <c r="F156" s="200"/>
      <c r="G156" s="201"/>
      <c r="H156" s="200"/>
      <c r="I156" s="223"/>
      <c r="J156" s="201"/>
      <c r="K156" s="543"/>
      <c r="L156" s="240">
        <f t="shared" si="5"/>
        <v>45807.92</v>
      </c>
    </row>
    <row r="157" spans="1:14" s="4" customFormat="1" ht="32.25" customHeight="1" x14ac:dyDescent="0.25">
      <c r="A157" s="698" t="s">
        <v>1004</v>
      </c>
      <c r="B157" s="235" t="s">
        <v>1250</v>
      </c>
      <c r="C157" s="238" t="s">
        <v>39</v>
      </c>
      <c r="D157" s="239">
        <v>808</v>
      </c>
      <c r="E157" s="201">
        <v>0</v>
      </c>
      <c r="F157" s="200"/>
      <c r="G157" s="201"/>
      <c r="H157" s="200"/>
      <c r="I157" s="223"/>
      <c r="J157" s="201"/>
      <c r="K157" s="543"/>
      <c r="L157" s="240">
        <f t="shared" si="5"/>
        <v>808</v>
      </c>
    </row>
    <row r="158" spans="1:14" s="4" customFormat="1" ht="38.25" customHeight="1" x14ac:dyDescent="0.25">
      <c r="A158" s="700"/>
      <c r="B158" s="507" t="s">
        <v>1012</v>
      </c>
      <c r="C158" s="229" t="s">
        <v>39</v>
      </c>
      <c r="D158" s="228">
        <v>824</v>
      </c>
      <c r="E158" s="201">
        <v>0</v>
      </c>
      <c r="F158" s="200"/>
      <c r="G158" s="200"/>
      <c r="H158" s="200"/>
      <c r="I158" s="223"/>
      <c r="J158" s="201"/>
      <c r="K158" s="543"/>
      <c r="L158" s="240">
        <f t="shared" si="5"/>
        <v>824</v>
      </c>
    </row>
    <row r="159" spans="1:14" s="4" customFormat="1" ht="28.5" customHeight="1" x14ac:dyDescent="0.25">
      <c r="A159" s="56" t="s">
        <v>203</v>
      </c>
      <c r="B159" s="507" t="s">
        <v>204</v>
      </c>
      <c r="C159" s="229" t="s">
        <v>39</v>
      </c>
      <c r="D159" s="228">
        <v>133574.44</v>
      </c>
      <c r="E159" s="201">
        <v>376.7</v>
      </c>
      <c r="F159" s="200"/>
      <c r="G159" s="200"/>
      <c r="H159" s="200"/>
      <c r="I159" s="223"/>
      <c r="J159" s="201"/>
      <c r="K159" s="543"/>
      <c r="L159" s="240">
        <f t="shared" si="5"/>
        <v>133951.14000000001</v>
      </c>
    </row>
    <row r="160" spans="1:14" s="150" customFormat="1" ht="33" customHeight="1" x14ac:dyDescent="0.25">
      <c r="A160" s="56" t="s">
        <v>205</v>
      </c>
      <c r="B160" s="508" t="s">
        <v>206</v>
      </c>
      <c r="C160" s="230" t="s">
        <v>39</v>
      </c>
      <c r="D160" s="221">
        <v>45636.630000000012</v>
      </c>
      <c r="E160" s="201">
        <v>395.3</v>
      </c>
      <c r="F160" s="200"/>
      <c r="G160" s="201"/>
      <c r="H160" s="200"/>
      <c r="I160" s="223"/>
      <c r="J160" s="201"/>
      <c r="K160" s="543"/>
      <c r="L160" s="240">
        <f t="shared" si="5"/>
        <v>46031.930000000015</v>
      </c>
      <c r="N160" s="4"/>
    </row>
    <row r="161" spans="1:14" s="150" customFormat="1" ht="33" customHeight="1" x14ac:dyDescent="0.25">
      <c r="A161" s="698" t="s">
        <v>207</v>
      </c>
      <c r="B161" s="508" t="s">
        <v>1025</v>
      </c>
      <c r="C161" s="230" t="s">
        <v>39</v>
      </c>
      <c r="D161" s="221">
        <v>575.1</v>
      </c>
      <c r="E161" s="201">
        <v>0</v>
      </c>
      <c r="F161" s="200"/>
      <c r="G161" s="201"/>
      <c r="H161" s="200"/>
      <c r="I161" s="223"/>
      <c r="J161" s="201"/>
      <c r="K161" s="543"/>
      <c r="L161" s="240">
        <f t="shared" si="5"/>
        <v>575.1</v>
      </c>
      <c r="N161" s="4"/>
    </row>
    <row r="162" spans="1:14" s="4" customFormat="1" ht="29.25" customHeight="1" x14ac:dyDescent="0.25">
      <c r="A162" s="699"/>
      <c r="B162" s="507" t="s">
        <v>208</v>
      </c>
      <c r="C162" s="229" t="s">
        <v>39</v>
      </c>
      <c r="D162" s="228">
        <v>353.3</v>
      </c>
      <c r="E162" s="201">
        <v>0</v>
      </c>
      <c r="F162" s="200"/>
      <c r="G162" s="201"/>
      <c r="H162" s="200"/>
      <c r="I162" s="223"/>
      <c r="J162" s="201"/>
      <c r="K162" s="543"/>
      <c r="L162" s="240">
        <f t="shared" si="5"/>
        <v>353.3</v>
      </c>
    </row>
    <row r="163" spans="1:14" s="4" customFormat="1" ht="27.75" customHeight="1" x14ac:dyDescent="0.25">
      <c r="A163" s="700"/>
      <c r="B163" s="507" t="s">
        <v>209</v>
      </c>
      <c r="C163" s="229" t="s">
        <v>39</v>
      </c>
      <c r="D163" s="228">
        <v>6164.57</v>
      </c>
      <c r="E163" s="201">
        <v>0</v>
      </c>
      <c r="F163" s="200"/>
      <c r="G163" s="201"/>
      <c r="H163" s="200"/>
      <c r="I163" s="223"/>
      <c r="J163" s="201"/>
      <c r="K163" s="543"/>
      <c r="L163" s="240">
        <f t="shared" si="5"/>
        <v>6164.57</v>
      </c>
    </row>
    <row r="164" spans="1:14" s="4" customFormat="1" ht="47.25" customHeight="1" x14ac:dyDescent="0.25">
      <c r="A164" s="114" t="s">
        <v>1061</v>
      </c>
      <c r="B164" s="507" t="s">
        <v>1062</v>
      </c>
      <c r="C164" s="229" t="s">
        <v>39</v>
      </c>
      <c r="D164" s="228">
        <v>675.4</v>
      </c>
      <c r="E164" s="201">
        <v>0</v>
      </c>
      <c r="F164" s="200"/>
      <c r="G164" s="200"/>
      <c r="H164" s="200"/>
      <c r="I164" s="223"/>
      <c r="J164" s="201"/>
      <c r="K164" s="543"/>
      <c r="L164" s="240">
        <f t="shared" si="5"/>
        <v>675.4</v>
      </c>
    </row>
    <row r="165" spans="1:14" s="4" customFormat="1" ht="32.25" customHeight="1" x14ac:dyDescent="0.25">
      <c r="A165" s="781" t="s">
        <v>210</v>
      </c>
      <c r="B165" s="507" t="s">
        <v>211</v>
      </c>
      <c r="C165" s="229" t="s">
        <v>39</v>
      </c>
      <c r="D165" s="228">
        <v>3216.2</v>
      </c>
      <c r="E165" s="201">
        <v>0</v>
      </c>
      <c r="F165" s="200"/>
      <c r="G165" s="200"/>
      <c r="H165" s="200"/>
      <c r="I165" s="223"/>
      <c r="J165" s="201"/>
      <c r="K165" s="543"/>
      <c r="L165" s="240">
        <f t="shared" si="5"/>
        <v>3216.2</v>
      </c>
    </row>
    <row r="166" spans="1:14" s="4" customFormat="1" ht="35.25" customHeight="1" x14ac:dyDescent="0.25">
      <c r="A166" s="802"/>
      <c r="B166" s="507" t="s">
        <v>212</v>
      </c>
      <c r="C166" s="229" t="s">
        <v>39</v>
      </c>
      <c r="D166" s="228">
        <v>54167.15</v>
      </c>
      <c r="E166" s="201">
        <v>651.70000000000005</v>
      </c>
      <c r="F166" s="200"/>
      <c r="G166" s="201"/>
      <c r="H166" s="200"/>
      <c r="I166" s="223"/>
      <c r="J166" s="201"/>
      <c r="K166" s="543"/>
      <c r="L166" s="240">
        <f t="shared" ref="L166:L230" si="6">SUM(D166:K166)</f>
        <v>54818.85</v>
      </c>
    </row>
    <row r="167" spans="1:14" s="4" customFormat="1" ht="36" customHeight="1" x14ac:dyDescent="0.25">
      <c r="A167" s="782"/>
      <c r="B167" s="507" t="s">
        <v>1088</v>
      </c>
      <c r="C167" s="229" t="s">
        <v>39</v>
      </c>
      <c r="D167" s="228">
        <v>586.20000000000005</v>
      </c>
      <c r="E167" s="201">
        <v>186.5</v>
      </c>
      <c r="F167" s="228"/>
      <c r="G167" s="228"/>
      <c r="H167" s="228"/>
      <c r="I167" s="223"/>
      <c r="J167" s="201"/>
      <c r="K167" s="543"/>
      <c r="L167" s="240">
        <f t="shared" si="6"/>
        <v>772.7</v>
      </c>
    </row>
    <row r="168" spans="1:14" s="4" customFormat="1" ht="48" customHeight="1" x14ac:dyDescent="0.25">
      <c r="A168" s="781" t="s">
        <v>213</v>
      </c>
      <c r="B168" s="507" t="s">
        <v>214</v>
      </c>
      <c r="C168" s="229" t="s">
        <v>39</v>
      </c>
      <c r="D168" s="228">
        <v>55574.47</v>
      </c>
      <c r="E168" s="201">
        <v>0</v>
      </c>
      <c r="F168" s="228"/>
      <c r="G168" s="228"/>
      <c r="H168" s="228"/>
      <c r="I168" s="223"/>
      <c r="J168" s="201"/>
      <c r="K168" s="543"/>
      <c r="L168" s="240">
        <f t="shared" si="6"/>
        <v>55574.47</v>
      </c>
    </row>
    <row r="169" spans="1:14" s="4" customFormat="1" ht="36.75" customHeight="1" x14ac:dyDescent="0.25">
      <c r="A169" s="802"/>
      <c r="B169" s="507" t="s">
        <v>215</v>
      </c>
      <c r="C169" s="229" t="s">
        <v>39</v>
      </c>
      <c r="D169" s="228">
        <v>1315.9</v>
      </c>
      <c r="E169" s="201">
        <v>0</v>
      </c>
      <c r="F169" s="228"/>
      <c r="G169" s="228"/>
      <c r="H169" s="228"/>
      <c r="I169" s="223"/>
      <c r="J169" s="201"/>
      <c r="K169" s="543"/>
      <c r="L169" s="240">
        <f t="shared" si="6"/>
        <v>1315.9</v>
      </c>
    </row>
    <row r="170" spans="1:14" s="4" customFormat="1" ht="33.75" customHeight="1" x14ac:dyDescent="0.25">
      <c r="A170" s="782"/>
      <c r="B170" s="507" t="s">
        <v>216</v>
      </c>
      <c r="C170" s="229" t="s">
        <v>39</v>
      </c>
      <c r="D170" s="228">
        <v>1873.1</v>
      </c>
      <c r="E170" s="201">
        <v>0</v>
      </c>
      <c r="F170" s="228"/>
      <c r="G170" s="228"/>
      <c r="H170" s="228"/>
      <c r="I170" s="223"/>
      <c r="J170" s="201"/>
      <c r="K170" s="543"/>
      <c r="L170" s="240">
        <f t="shared" si="6"/>
        <v>1873.1</v>
      </c>
    </row>
    <row r="171" spans="1:14" s="4" customFormat="1" ht="31.5" customHeight="1" x14ac:dyDescent="0.25">
      <c r="A171" s="80" t="s">
        <v>1045</v>
      </c>
      <c r="B171" s="507" t="s">
        <v>1046</v>
      </c>
      <c r="C171" s="229" t="s">
        <v>39</v>
      </c>
      <c r="D171" s="228">
        <v>4889.6999999999989</v>
      </c>
      <c r="E171" s="201">
        <v>0</v>
      </c>
      <c r="F171" s="228"/>
      <c r="G171" s="228"/>
      <c r="H171" s="200"/>
      <c r="I171" s="223"/>
      <c r="J171" s="201"/>
      <c r="K171" s="543"/>
      <c r="L171" s="240">
        <f t="shared" si="6"/>
        <v>4889.6999999999989</v>
      </c>
    </row>
    <row r="172" spans="1:14" s="4" customFormat="1" ht="35.25" customHeight="1" x14ac:dyDescent="0.25">
      <c r="A172" s="57" t="s">
        <v>217</v>
      </c>
      <c r="B172" s="507" t="s">
        <v>218</v>
      </c>
      <c r="C172" s="229" t="s">
        <v>39</v>
      </c>
      <c r="D172" s="228">
        <v>129008.04599999999</v>
      </c>
      <c r="E172" s="201">
        <v>2115</v>
      </c>
      <c r="F172" s="200"/>
      <c r="G172" s="201"/>
      <c r="H172" s="200"/>
      <c r="I172" s="223"/>
      <c r="J172" s="201"/>
      <c r="K172" s="543"/>
      <c r="L172" s="240">
        <f t="shared" si="6"/>
        <v>131123.04599999997</v>
      </c>
    </row>
    <row r="173" spans="1:14" s="4" customFormat="1" ht="50.25" customHeight="1" x14ac:dyDescent="0.25">
      <c r="A173" s="115" t="s">
        <v>1020</v>
      </c>
      <c r="B173" s="507" t="s">
        <v>1026</v>
      </c>
      <c r="C173" s="229" t="s">
        <v>39</v>
      </c>
      <c r="D173" s="228">
        <v>765</v>
      </c>
      <c r="E173" s="201">
        <v>0</v>
      </c>
      <c r="F173" s="200"/>
      <c r="G173" s="200"/>
      <c r="H173" s="200"/>
      <c r="I173" s="223"/>
      <c r="J173" s="201"/>
      <c r="K173" s="543"/>
      <c r="L173" s="240">
        <f t="shared" si="6"/>
        <v>765</v>
      </c>
    </row>
    <row r="174" spans="1:14" s="4" customFormat="1" ht="50.25" customHeight="1" x14ac:dyDescent="0.25">
      <c r="A174" s="115" t="s">
        <v>1251</v>
      </c>
      <c r="B174" s="507" t="s">
        <v>1252</v>
      </c>
      <c r="C174" s="229" t="s">
        <v>39</v>
      </c>
      <c r="D174" s="228">
        <v>525</v>
      </c>
      <c r="E174" s="201">
        <v>605.6</v>
      </c>
      <c r="F174" s="200"/>
      <c r="G174" s="200"/>
      <c r="H174" s="200"/>
      <c r="I174" s="223"/>
      <c r="J174" s="201"/>
      <c r="K174" s="543"/>
      <c r="L174" s="240">
        <f t="shared" si="6"/>
        <v>1130.5999999999999</v>
      </c>
    </row>
    <row r="175" spans="1:14" s="4" customFormat="1" ht="35.25" customHeight="1" x14ac:dyDescent="0.25">
      <c r="A175" s="781" t="s">
        <v>219</v>
      </c>
      <c r="B175" s="507" t="s">
        <v>220</v>
      </c>
      <c r="C175" s="229" t="s">
        <v>39</v>
      </c>
      <c r="D175" s="228">
        <v>26604.870000000003</v>
      </c>
      <c r="E175" s="201">
        <v>0</v>
      </c>
      <c r="F175" s="200"/>
      <c r="G175" s="200"/>
      <c r="H175" s="200"/>
      <c r="I175" s="223"/>
      <c r="J175" s="201"/>
      <c r="K175" s="543"/>
      <c r="L175" s="240">
        <f t="shared" si="6"/>
        <v>26604.870000000003</v>
      </c>
    </row>
    <row r="176" spans="1:14" s="4" customFormat="1" ht="33.75" customHeight="1" x14ac:dyDescent="0.25">
      <c r="A176" s="802"/>
      <c r="B176" s="507" t="s">
        <v>221</v>
      </c>
      <c r="C176" s="229" t="s">
        <v>39</v>
      </c>
      <c r="D176" s="228">
        <v>3012.5</v>
      </c>
      <c r="E176" s="201">
        <v>0</v>
      </c>
      <c r="F176" s="200"/>
      <c r="G176" s="200"/>
      <c r="H176" s="200"/>
      <c r="I176" s="223"/>
      <c r="J176" s="201"/>
      <c r="K176" s="543"/>
      <c r="L176" s="240">
        <f t="shared" si="6"/>
        <v>3012.5</v>
      </c>
    </row>
    <row r="177" spans="1:12" s="4" customFormat="1" ht="48.75" customHeight="1" x14ac:dyDescent="0.25">
      <c r="A177" s="802"/>
      <c r="B177" s="507" t="s">
        <v>1013</v>
      </c>
      <c r="C177" s="229" t="s">
        <v>39</v>
      </c>
      <c r="D177" s="228">
        <v>3523.1</v>
      </c>
      <c r="E177" s="201">
        <v>0</v>
      </c>
      <c r="F177" s="200"/>
      <c r="G177" s="200"/>
      <c r="H177" s="200"/>
      <c r="I177" s="223"/>
      <c r="J177" s="201"/>
      <c r="K177" s="543"/>
      <c r="L177" s="240">
        <f t="shared" si="6"/>
        <v>3523.1</v>
      </c>
    </row>
    <row r="178" spans="1:12" s="4" customFormat="1" ht="49.5" customHeight="1" x14ac:dyDescent="0.25">
      <c r="A178" s="802"/>
      <c r="B178" s="507" t="s">
        <v>222</v>
      </c>
      <c r="C178" s="229" t="s">
        <v>39</v>
      </c>
      <c r="D178" s="228">
        <v>328</v>
      </c>
      <c r="E178" s="201">
        <v>0</v>
      </c>
      <c r="F178" s="200"/>
      <c r="G178" s="200"/>
      <c r="H178" s="200"/>
      <c r="I178" s="223"/>
      <c r="J178" s="201"/>
      <c r="K178" s="543"/>
      <c r="L178" s="240">
        <f t="shared" si="6"/>
        <v>328</v>
      </c>
    </row>
    <row r="179" spans="1:12" s="4" customFormat="1" ht="34.5" customHeight="1" x14ac:dyDescent="0.25">
      <c r="A179" s="802"/>
      <c r="B179" s="507" t="s">
        <v>223</v>
      </c>
      <c r="C179" s="229" t="s">
        <v>39</v>
      </c>
      <c r="D179" s="228">
        <v>43100.55</v>
      </c>
      <c r="E179" s="201">
        <v>970.1</v>
      </c>
      <c r="F179" s="200"/>
      <c r="G179" s="200"/>
      <c r="H179" s="200"/>
      <c r="I179" s="223"/>
      <c r="J179" s="201"/>
      <c r="K179" s="543"/>
      <c r="L179" s="240">
        <f t="shared" si="6"/>
        <v>44070.65</v>
      </c>
    </row>
    <row r="180" spans="1:12" s="4" customFormat="1" ht="48" customHeight="1" x14ac:dyDescent="0.25">
      <c r="A180" s="802"/>
      <c r="B180" s="507" t="s">
        <v>224</v>
      </c>
      <c r="C180" s="229" t="s">
        <v>39</v>
      </c>
      <c r="D180" s="228">
        <v>9014.5999999999985</v>
      </c>
      <c r="E180" s="201">
        <v>0</v>
      </c>
      <c r="F180" s="200"/>
      <c r="G180" s="200"/>
      <c r="H180" s="200"/>
      <c r="I180" s="223"/>
      <c r="J180" s="201"/>
      <c r="K180" s="543"/>
      <c r="L180" s="240">
        <f t="shared" si="6"/>
        <v>9014.5999999999985</v>
      </c>
    </row>
    <row r="181" spans="1:12" s="4" customFormat="1" ht="29.25" customHeight="1" x14ac:dyDescent="0.25">
      <c r="A181" s="802"/>
      <c r="B181" s="507" t="s">
        <v>225</v>
      </c>
      <c r="C181" s="229" t="s">
        <v>39</v>
      </c>
      <c r="D181" s="228">
        <v>1375.6</v>
      </c>
      <c r="E181" s="201">
        <v>0</v>
      </c>
      <c r="F181" s="200"/>
      <c r="G181" s="200"/>
      <c r="H181" s="200"/>
      <c r="I181" s="223"/>
      <c r="J181" s="201"/>
      <c r="K181" s="543"/>
      <c r="L181" s="240">
        <f t="shared" si="6"/>
        <v>1375.6</v>
      </c>
    </row>
    <row r="182" spans="1:12" s="4" customFormat="1" ht="28.5" customHeight="1" x14ac:dyDescent="0.25">
      <c r="A182" s="802"/>
      <c r="B182" s="507" t="s">
        <v>226</v>
      </c>
      <c r="C182" s="229" t="s">
        <v>39</v>
      </c>
      <c r="D182" s="228">
        <v>491</v>
      </c>
      <c r="E182" s="201">
        <v>0</v>
      </c>
      <c r="F182" s="200"/>
      <c r="G182" s="200"/>
      <c r="H182" s="200"/>
      <c r="I182" s="223"/>
      <c r="J182" s="201"/>
      <c r="K182" s="543"/>
      <c r="L182" s="240">
        <f t="shared" si="6"/>
        <v>491</v>
      </c>
    </row>
    <row r="183" spans="1:12" s="4" customFormat="1" ht="48" customHeight="1" x14ac:dyDescent="0.25">
      <c r="A183" s="782"/>
      <c r="B183" s="507" t="s">
        <v>227</v>
      </c>
      <c r="C183" s="229" t="s">
        <v>39</v>
      </c>
      <c r="D183" s="228">
        <v>11099.039999999999</v>
      </c>
      <c r="E183" s="201">
        <v>0</v>
      </c>
      <c r="F183" s="200"/>
      <c r="G183" s="200"/>
      <c r="H183" s="200"/>
      <c r="I183" s="223"/>
      <c r="J183" s="201"/>
      <c r="K183" s="543"/>
      <c r="L183" s="240">
        <f t="shared" si="6"/>
        <v>11099.039999999999</v>
      </c>
    </row>
    <row r="184" spans="1:12" s="4" customFormat="1" ht="37.5" customHeight="1" x14ac:dyDescent="0.25">
      <c r="A184" s="781" t="s">
        <v>1089</v>
      </c>
      <c r="B184" s="507" t="s">
        <v>1090</v>
      </c>
      <c r="C184" s="229" t="s">
        <v>39</v>
      </c>
      <c r="D184" s="228">
        <v>5931.1</v>
      </c>
      <c r="E184" s="201">
        <v>0</v>
      </c>
      <c r="F184" s="200"/>
      <c r="G184" s="200"/>
      <c r="H184" s="200"/>
      <c r="I184" s="223"/>
      <c r="J184" s="201"/>
      <c r="K184" s="543"/>
      <c r="L184" s="240">
        <f t="shared" si="6"/>
        <v>5931.1</v>
      </c>
    </row>
    <row r="185" spans="1:12" s="4" customFormat="1" ht="35.25" customHeight="1" x14ac:dyDescent="0.25">
      <c r="A185" s="782"/>
      <c r="B185" s="507" t="s">
        <v>1304</v>
      </c>
      <c r="C185" s="229" t="s">
        <v>39</v>
      </c>
      <c r="D185" s="228">
        <v>0</v>
      </c>
      <c r="E185" s="201">
        <v>418.9</v>
      </c>
      <c r="F185" s="200"/>
      <c r="G185" s="200"/>
      <c r="H185" s="200"/>
      <c r="I185" s="223"/>
      <c r="J185" s="201"/>
      <c r="K185" s="543"/>
      <c r="L185" s="240">
        <f t="shared" si="6"/>
        <v>418.9</v>
      </c>
    </row>
    <row r="186" spans="1:12" s="4" customFormat="1" ht="35.25" customHeight="1" x14ac:dyDescent="0.25">
      <c r="A186" s="57" t="s">
        <v>228</v>
      </c>
      <c r="B186" s="507" t="s">
        <v>229</v>
      </c>
      <c r="C186" s="229" t="s">
        <v>39</v>
      </c>
      <c r="D186" s="228">
        <v>37440.019999999997</v>
      </c>
      <c r="E186" s="201">
        <v>0</v>
      </c>
      <c r="F186" s="200"/>
      <c r="G186" s="200"/>
      <c r="H186" s="200"/>
      <c r="I186" s="223"/>
      <c r="J186" s="201"/>
      <c r="K186" s="543"/>
      <c r="L186" s="240">
        <f t="shared" si="6"/>
        <v>37440.019999999997</v>
      </c>
    </row>
    <row r="187" spans="1:12" s="4" customFormat="1" ht="34.5" customHeight="1" x14ac:dyDescent="0.25">
      <c r="A187" s="57" t="s">
        <v>230</v>
      </c>
      <c r="B187" s="507" t="s">
        <v>231</v>
      </c>
      <c r="C187" s="229" t="s">
        <v>39</v>
      </c>
      <c r="D187" s="345">
        <v>61100.799999999988</v>
      </c>
      <c r="E187" s="200">
        <v>0</v>
      </c>
      <c r="F187" s="200"/>
      <c r="G187" s="200"/>
      <c r="H187" s="200"/>
      <c r="I187" s="223"/>
      <c r="J187" s="200"/>
      <c r="K187" s="524"/>
      <c r="L187" s="891">
        <f t="shared" si="6"/>
        <v>61100.799999999988</v>
      </c>
    </row>
    <row r="188" spans="1:12" s="4" customFormat="1" ht="30.75" customHeight="1" x14ac:dyDescent="0.25">
      <c r="A188" s="57" t="s">
        <v>232</v>
      </c>
      <c r="B188" s="507" t="s">
        <v>233</v>
      </c>
      <c r="C188" s="229" t="s">
        <v>39</v>
      </c>
      <c r="D188" s="228">
        <v>1783</v>
      </c>
      <c r="E188" s="201">
        <v>0</v>
      </c>
      <c r="F188" s="200"/>
      <c r="G188" s="200"/>
      <c r="H188" s="200"/>
      <c r="I188" s="223"/>
      <c r="J188" s="200"/>
      <c r="K188" s="524"/>
      <c r="L188" s="240">
        <f t="shared" si="6"/>
        <v>1783</v>
      </c>
    </row>
    <row r="189" spans="1:12" s="4" customFormat="1" ht="30.75" customHeight="1" x14ac:dyDescent="0.25">
      <c r="A189" s="57" t="s">
        <v>234</v>
      </c>
      <c r="B189" s="507" t="s">
        <v>1014</v>
      </c>
      <c r="C189" s="229" t="s">
        <v>39</v>
      </c>
      <c r="D189" s="345">
        <v>176</v>
      </c>
      <c r="E189" s="201">
        <v>0</v>
      </c>
      <c r="F189" s="200"/>
      <c r="G189" s="200"/>
      <c r="H189" s="200"/>
      <c r="I189" s="223"/>
      <c r="J189" s="200"/>
      <c r="K189" s="524"/>
      <c r="L189" s="240">
        <f t="shared" si="6"/>
        <v>176</v>
      </c>
    </row>
    <row r="190" spans="1:12" s="4" customFormat="1" ht="48" customHeight="1" x14ac:dyDescent="0.25">
      <c r="A190" s="57" t="s">
        <v>235</v>
      </c>
      <c r="B190" s="507" t="s">
        <v>236</v>
      </c>
      <c r="C190" s="229" t="s">
        <v>39</v>
      </c>
      <c r="D190" s="228">
        <v>739.5</v>
      </c>
      <c r="E190" s="201">
        <v>0</v>
      </c>
      <c r="F190" s="200"/>
      <c r="G190" s="200"/>
      <c r="H190" s="201"/>
      <c r="I190" s="223"/>
      <c r="J190" s="201"/>
      <c r="K190" s="543"/>
      <c r="L190" s="240">
        <f t="shared" si="6"/>
        <v>739.5</v>
      </c>
    </row>
    <row r="191" spans="1:12" s="4" customFormat="1" ht="28.5" customHeight="1" x14ac:dyDescent="0.25">
      <c r="A191" s="57" t="s">
        <v>1091</v>
      </c>
      <c r="B191" s="507" t="s">
        <v>1092</v>
      </c>
      <c r="C191" s="229" t="s">
        <v>39</v>
      </c>
      <c r="D191" s="345">
        <v>1013.1999999999999</v>
      </c>
      <c r="E191" s="201">
        <v>0</v>
      </c>
      <c r="F191" s="200"/>
      <c r="G191" s="200"/>
      <c r="H191" s="200"/>
      <c r="I191" s="223"/>
      <c r="J191" s="200"/>
      <c r="K191" s="524"/>
      <c r="L191" s="240">
        <f t="shared" si="6"/>
        <v>1013.1999999999999</v>
      </c>
    </row>
    <row r="192" spans="1:12" s="4" customFormat="1" ht="33" customHeight="1" x14ac:dyDescent="0.25">
      <c r="A192" s="57" t="s">
        <v>237</v>
      </c>
      <c r="B192" s="507" t="s">
        <v>238</v>
      </c>
      <c r="C192" s="229" t="s">
        <v>39</v>
      </c>
      <c r="D192" s="345">
        <v>12507.18</v>
      </c>
      <c r="E192" s="201">
        <v>0</v>
      </c>
      <c r="F192" s="200"/>
      <c r="G192" s="200"/>
      <c r="H192" s="200"/>
      <c r="I192" s="223"/>
      <c r="J192" s="200"/>
      <c r="K192" s="524"/>
      <c r="L192" s="240">
        <f t="shared" si="6"/>
        <v>12507.18</v>
      </c>
    </row>
    <row r="193" spans="1:12" s="4" customFormat="1" ht="34.5" customHeight="1" x14ac:dyDescent="0.25">
      <c r="A193" s="57" t="s">
        <v>239</v>
      </c>
      <c r="B193" s="507" t="s">
        <v>240</v>
      </c>
      <c r="C193" s="229" t="s">
        <v>39</v>
      </c>
      <c r="D193" s="228">
        <v>11915.81</v>
      </c>
      <c r="E193" s="201">
        <v>0</v>
      </c>
      <c r="F193" s="201"/>
      <c r="G193" s="200"/>
      <c r="H193" s="201"/>
      <c r="I193" s="223"/>
      <c r="J193" s="201"/>
      <c r="K193" s="543"/>
      <c r="L193" s="240">
        <f t="shared" si="6"/>
        <v>11915.81</v>
      </c>
    </row>
    <row r="194" spans="1:12" s="4" customFormat="1" ht="34.5" customHeight="1" x14ac:dyDescent="0.25">
      <c r="A194" s="781" t="s">
        <v>241</v>
      </c>
      <c r="B194" s="507" t="s">
        <v>242</v>
      </c>
      <c r="C194" s="229" t="s">
        <v>39</v>
      </c>
      <c r="D194" s="228">
        <v>9650.4999999999982</v>
      </c>
      <c r="E194" s="201">
        <v>0</v>
      </c>
      <c r="F194" s="200"/>
      <c r="G194" s="200"/>
      <c r="H194" s="200"/>
      <c r="I194" s="223"/>
      <c r="J194" s="201"/>
      <c r="K194" s="543"/>
      <c r="L194" s="240">
        <f t="shared" si="6"/>
        <v>9650.4999999999982</v>
      </c>
    </row>
    <row r="195" spans="1:12" s="4" customFormat="1" ht="36.75" customHeight="1" x14ac:dyDescent="0.25">
      <c r="A195" s="802"/>
      <c r="B195" s="507" t="s">
        <v>243</v>
      </c>
      <c r="C195" s="229" t="s">
        <v>39</v>
      </c>
      <c r="D195" s="228">
        <v>69810.769999999975</v>
      </c>
      <c r="E195" s="201">
        <v>260.5</v>
      </c>
      <c r="F195" s="200"/>
      <c r="G195" s="200"/>
      <c r="H195" s="200"/>
      <c r="I195" s="223"/>
      <c r="J195" s="201"/>
      <c r="K195" s="543"/>
      <c r="L195" s="240">
        <f t="shared" si="6"/>
        <v>70071.269999999975</v>
      </c>
    </row>
    <row r="196" spans="1:12" s="4" customFormat="1" ht="28.5" customHeight="1" x14ac:dyDescent="0.25">
      <c r="A196" s="782"/>
      <c r="B196" s="507" t="s">
        <v>1253</v>
      </c>
      <c r="C196" s="229" t="s">
        <v>39</v>
      </c>
      <c r="D196" s="228">
        <v>489.59999999999997</v>
      </c>
      <c r="E196" s="201">
        <v>0</v>
      </c>
      <c r="F196" s="200"/>
      <c r="G196" s="200"/>
      <c r="H196" s="200"/>
      <c r="I196" s="223"/>
      <c r="J196" s="201"/>
      <c r="K196" s="543"/>
      <c r="L196" s="240">
        <f t="shared" si="6"/>
        <v>489.59999999999997</v>
      </c>
    </row>
    <row r="197" spans="1:12" s="4" customFormat="1" ht="33" customHeight="1" x14ac:dyDescent="0.25">
      <c r="A197" s="57" t="s">
        <v>244</v>
      </c>
      <c r="B197" s="507" t="s">
        <v>245</v>
      </c>
      <c r="C197" s="229" t="s">
        <v>39</v>
      </c>
      <c r="D197" s="228">
        <v>4834.7999999999993</v>
      </c>
      <c r="E197" s="201">
        <v>0</v>
      </c>
      <c r="F197" s="200"/>
      <c r="G197" s="200"/>
      <c r="H197" s="200"/>
      <c r="I197" s="223"/>
      <c r="J197" s="201"/>
      <c r="K197" s="543"/>
      <c r="L197" s="240">
        <f t="shared" si="6"/>
        <v>4834.7999999999993</v>
      </c>
    </row>
    <row r="198" spans="1:12" s="4" customFormat="1" ht="34.5" customHeight="1" x14ac:dyDescent="0.25">
      <c r="A198" s="57" t="s">
        <v>246</v>
      </c>
      <c r="B198" s="507" t="s">
        <v>247</v>
      </c>
      <c r="C198" s="229" t="s">
        <v>39</v>
      </c>
      <c r="D198" s="228">
        <v>5103.18</v>
      </c>
      <c r="E198" s="201">
        <v>0</v>
      </c>
      <c r="F198" s="200"/>
      <c r="G198" s="200"/>
      <c r="H198" s="200"/>
      <c r="I198" s="223"/>
      <c r="J198" s="201"/>
      <c r="K198" s="543"/>
      <c r="L198" s="240">
        <f t="shared" si="6"/>
        <v>5103.18</v>
      </c>
    </row>
    <row r="199" spans="1:12" s="4" customFormat="1" ht="33.75" customHeight="1" x14ac:dyDescent="0.25">
      <c r="A199" s="799" t="s">
        <v>248</v>
      </c>
      <c r="B199" s="507" t="s">
        <v>249</v>
      </c>
      <c r="C199" s="229" t="s">
        <v>39</v>
      </c>
      <c r="D199" s="228">
        <v>24835.09</v>
      </c>
      <c r="E199" s="201">
        <v>378.6</v>
      </c>
      <c r="F199" s="200"/>
      <c r="G199" s="200"/>
      <c r="H199" s="200"/>
      <c r="I199" s="223"/>
      <c r="J199" s="201"/>
      <c r="K199" s="543"/>
      <c r="L199" s="240">
        <f t="shared" si="6"/>
        <v>25213.69</v>
      </c>
    </row>
    <row r="200" spans="1:12" s="4" customFormat="1" ht="36.75" customHeight="1" x14ac:dyDescent="0.25">
      <c r="A200" s="799"/>
      <c r="B200" s="507" t="s">
        <v>250</v>
      </c>
      <c r="C200" s="229" t="s">
        <v>39</v>
      </c>
      <c r="D200" s="228">
        <v>4878.5000000000009</v>
      </c>
      <c r="E200" s="201">
        <v>0</v>
      </c>
      <c r="F200" s="201"/>
      <c r="G200" s="201"/>
      <c r="H200" s="200"/>
      <c r="I200" s="223"/>
      <c r="J200" s="201"/>
      <c r="K200" s="543"/>
      <c r="L200" s="240">
        <f t="shared" si="6"/>
        <v>4878.5000000000009</v>
      </c>
    </row>
    <row r="201" spans="1:12" s="4" customFormat="1" ht="36.75" customHeight="1" x14ac:dyDescent="0.25">
      <c r="A201" s="57" t="s">
        <v>1157</v>
      </c>
      <c r="B201" s="507" t="s">
        <v>1150</v>
      </c>
      <c r="C201" s="229" t="s">
        <v>39</v>
      </c>
      <c r="D201" s="228">
        <v>249.6</v>
      </c>
      <c r="E201" s="201">
        <v>0</v>
      </c>
      <c r="F201" s="201"/>
      <c r="G201" s="201"/>
      <c r="H201" s="200"/>
      <c r="I201" s="223"/>
      <c r="J201" s="201"/>
      <c r="K201" s="543"/>
      <c r="L201" s="240">
        <f t="shared" si="6"/>
        <v>249.6</v>
      </c>
    </row>
    <row r="202" spans="1:12" s="4" customFormat="1" ht="33" customHeight="1" x14ac:dyDescent="0.25">
      <c r="A202" s="799" t="s">
        <v>251</v>
      </c>
      <c r="B202" s="507" t="s">
        <v>252</v>
      </c>
      <c r="C202" s="229" t="s">
        <v>39</v>
      </c>
      <c r="D202" s="345">
        <v>9886.5499999999993</v>
      </c>
      <c r="E202" s="201">
        <v>0</v>
      </c>
      <c r="F202" s="201"/>
      <c r="G202" s="201"/>
      <c r="H202" s="200"/>
      <c r="I202" s="223"/>
      <c r="J202" s="201"/>
      <c r="K202" s="543"/>
      <c r="L202" s="240">
        <f t="shared" si="6"/>
        <v>9886.5499999999993</v>
      </c>
    </row>
    <row r="203" spans="1:12" s="4" customFormat="1" ht="33" customHeight="1" x14ac:dyDescent="0.25">
      <c r="A203" s="799"/>
      <c r="B203" s="507" t="s">
        <v>253</v>
      </c>
      <c r="C203" s="229" t="s">
        <v>39</v>
      </c>
      <c r="D203" s="220">
        <v>28129.09</v>
      </c>
      <c r="E203" s="201">
        <v>517.4</v>
      </c>
      <c r="F203" s="200"/>
      <c r="G203" s="200"/>
      <c r="H203" s="200"/>
      <c r="I203" s="223"/>
      <c r="J203" s="201"/>
      <c r="K203" s="543"/>
      <c r="L203" s="240">
        <f t="shared" si="6"/>
        <v>28646.49</v>
      </c>
    </row>
    <row r="204" spans="1:12" s="4" customFormat="1" ht="29.25" customHeight="1" x14ac:dyDescent="0.25">
      <c r="A204" s="799"/>
      <c r="B204" s="507" t="s">
        <v>254</v>
      </c>
      <c r="C204" s="229" t="s">
        <v>39</v>
      </c>
      <c r="D204" s="228">
        <v>13753.3</v>
      </c>
      <c r="E204" s="201">
        <v>1755.7</v>
      </c>
      <c r="F204" s="200"/>
      <c r="G204" s="200"/>
      <c r="H204" s="200"/>
      <c r="I204" s="223"/>
      <c r="J204" s="201"/>
      <c r="K204" s="543"/>
      <c r="L204" s="240">
        <f t="shared" si="6"/>
        <v>15509</v>
      </c>
    </row>
    <row r="205" spans="1:12" s="4" customFormat="1" ht="36" customHeight="1" x14ac:dyDescent="0.25">
      <c r="A205" s="781" t="s">
        <v>255</v>
      </c>
      <c r="B205" s="507" t="s">
        <v>256</v>
      </c>
      <c r="C205" s="229" t="s">
        <v>39</v>
      </c>
      <c r="D205" s="228">
        <v>525.6</v>
      </c>
      <c r="E205" s="201">
        <v>0</v>
      </c>
      <c r="F205" s="201"/>
      <c r="G205" s="200"/>
      <c r="H205" s="200"/>
      <c r="I205" s="223"/>
      <c r="J205" s="201"/>
      <c r="K205" s="543"/>
      <c r="L205" s="240">
        <f t="shared" si="6"/>
        <v>525.6</v>
      </c>
    </row>
    <row r="206" spans="1:12" s="4" customFormat="1" ht="34.5" customHeight="1" x14ac:dyDescent="0.25">
      <c r="A206" s="782"/>
      <c r="B206" s="507" t="s">
        <v>257</v>
      </c>
      <c r="C206" s="229" t="s">
        <v>39</v>
      </c>
      <c r="D206" s="228">
        <v>583.1</v>
      </c>
      <c r="E206" s="201">
        <v>0</v>
      </c>
      <c r="F206" s="201"/>
      <c r="G206" s="200"/>
      <c r="H206" s="200"/>
      <c r="I206" s="223"/>
      <c r="J206" s="201"/>
      <c r="K206" s="543"/>
      <c r="L206" s="240">
        <f t="shared" si="6"/>
        <v>583.1</v>
      </c>
    </row>
    <row r="207" spans="1:12" s="4" customFormat="1" ht="33" customHeight="1" x14ac:dyDescent="0.25">
      <c r="A207" s="57" t="s">
        <v>258</v>
      </c>
      <c r="B207" s="507" t="s">
        <v>259</v>
      </c>
      <c r="C207" s="229" t="s">
        <v>39</v>
      </c>
      <c r="D207" s="228">
        <v>247.1</v>
      </c>
      <c r="E207" s="201">
        <v>0</v>
      </c>
      <c r="F207" s="201"/>
      <c r="G207" s="200"/>
      <c r="H207" s="200"/>
      <c r="I207" s="223"/>
      <c r="J207" s="201"/>
      <c r="K207" s="543"/>
      <c r="L207" s="240">
        <f t="shared" si="6"/>
        <v>247.1</v>
      </c>
    </row>
    <row r="208" spans="1:12" s="4" customFormat="1" ht="33.75" customHeight="1" x14ac:dyDescent="0.25">
      <c r="A208" s="57" t="s">
        <v>260</v>
      </c>
      <c r="B208" s="507" t="s">
        <v>261</v>
      </c>
      <c r="C208" s="229" t="s">
        <v>39</v>
      </c>
      <c r="D208" s="228">
        <v>969.46</v>
      </c>
      <c r="E208" s="201">
        <v>0</v>
      </c>
      <c r="F208" s="201"/>
      <c r="G208" s="200"/>
      <c r="H208" s="200"/>
      <c r="I208" s="223"/>
      <c r="J208" s="201"/>
      <c r="K208" s="543"/>
      <c r="L208" s="240">
        <f t="shared" si="6"/>
        <v>969.46</v>
      </c>
    </row>
    <row r="209" spans="1:12" s="4" customFormat="1" ht="34.5" customHeight="1" x14ac:dyDescent="0.25">
      <c r="A209" s="57" t="s">
        <v>262</v>
      </c>
      <c r="B209" s="507" t="s">
        <v>263</v>
      </c>
      <c r="C209" s="229" t="s">
        <v>39</v>
      </c>
      <c r="D209" s="228">
        <v>11444.309999999998</v>
      </c>
      <c r="E209" s="201">
        <v>0</v>
      </c>
      <c r="F209" s="201"/>
      <c r="G209" s="200"/>
      <c r="H209" s="200"/>
      <c r="I209" s="223"/>
      <c r="J209" s="201"/>
      <c r="K209" s="543"/>
      <c r="L209" s="240">
        <f t="shared" si="6"/>
        <v>11444.309999999998</v>
      </c>
    </row>
    <row r="210" spans="1:12" s="4" customFormat="1" ht="33" customHeight="1" x14ac:dyDescent="0.25">
      <c r="A210" s="57" t="s">
        <v>264</v>
      </c>
      <c r="B210" s="507" t="s">
        <v>265</v>
      </c>
      <c r="C210" s="229" t="s">
        <v>39</v>
      </c>
      <c r="D210" s="228">
        <v>4200.6999999999989</v>
      </c>
      <c r="E210" s="201">
        <v>0</v>
      </c>
      <c r="F210" s="201"/>
      <c r="G210" s="200"/>
      <c r="H210" s="200"/>
      <c r="I210" s="223"/>
      <c r="J210" s="201"/>
      <c r="K210" s="543"/>
      <c r="L210" s="240">
        <f t="shared" si="6"/>
        <v>4200.6999999999989</v>
      </c>
    </row>
    <row r="211" spans="1:12" s="4" customFormat="1" ht="33.75" customHeight="1" x14ac:dyDescent="0.25">
      <c r="A211" s="57" t="s">
        <v>266</v>
      </c>
      <c r="B211" s="507" t="s">
        <v>267</v>
      </c>
      <c r="C211" s="229" t="s">
        <v>39</v>
      </c>
      <c r="D211" s="228">
        <v>8208.02</v>
      </c>
      <c r="E211" s="201">
        <v>0</v>
      </c>
      <c r="F211" s="201"/>
      <c r="G211" s="200"/>
      <c r="H211" s="200"/>
      <c r="I211" s="223"/>
      <c r="J211" s="201"/>
      <c r="K211" s="543"/>
      <c r="L211" s="240">
        <f t="shared" si="6"/>
        <v>8208.02</v>
      </c>
    </row>
    <row r="212" spans="1:12" s="4" customFormat="1" ht="33" customHeight="1" x14ac:dyDescent="0.25">
      <c r="A212" s="57" t="s">
        <v>1021</v>
      </c>
      <c r="B212" s="507" t="s">
        <v>1027</v>
      </c>
      <c r="C212" s="229" t="s">
        <v>39</v>
      </c>
      <c r="D212" s="228">
        <v>45</v>
      </c>
      <c r="E212" s="201">
        <v>0</v>
      </c>
      <c r="F212" s="201"/>
      <c r="G212" s="200"/>
      <c r="H212" s="200"/>
      <c r="I212" s="223"/>
      <c r="J212" s="201"/>
      <c r="K212" s="543"/>
      <c r="L212" s="240">
        <f t="shared" si="6"/>
        <v>45</v>
      </c>
    </row>
    <row r="213" spans="1:12" s="4" customFormat="1" ht="31.5" customHeight="1" x14ac:dyDescent="0.25">
      <c r="A213" s="781" t="s">
        <v>268</v>
      </c>
      <c r="B213" s="507" t="s">
        <v>269</v>
      </c>
      <c r="C213" s="229" t="s">
        <v>39</v>
      </c>
      <c r="D213" s="228">
        <v>1666.6</v>
      </c>
      <c r="E213" s="201">
        <v>0</v>
      </c>
      <c r="F213" s="201"/>
      <c r="G213" s="200"/>
      <c r="H213" s="200"/>
      <c r="I213" s="223"/>
      <c r="J213" s="201"/>
      <c r="K213" s="543"/>
      <c r="L213" s="240">
        <f t="shared" si="6"/>
        <v>1666.6</v>
      </c>
    </row>
    <row r="214" spans="1:12" s="4" customFormat="1" ht="31.5" customHeight="1" x14ac:dyDescent="0.25">
      <c r="A214" s="782"/>
      <c r="B214" s="507" t="s">
        <v>1283</v>
      </c>
      <c r="C214" s="229" t="s">
        <v>39</v>
      </c>
      <c r="D214" s="228">
        <v>841.8</v>
      </c>
      <c r="E214" s="228">
        <v>836.3</v>
      </c>
      <c r="F214" s="228"/>
      <c r="G214" s="228"/>
      <c r="H214" s="200"/>
      <c r="I214" s="223"/>
      <c r="J214" s="201"/>
      <c r="K214" s="543"/>
      <c r="L214" s="240">
        <f t="shared" si="6"/>
        <v>1678.1</v>
      </c>
    </row>
    <row r="215" spans="1:12" s="4" customFormat="1" ht="33.75" customHeight="1" x14ac:dyDescent="0.25">
      <c r="A215" s="57" t="s">
        <v>270</v>
      </c>
      <c r="B215" s="507" t="s">
        <v>271</v>
      </c>
      <c r="C215" s="229" t="s">
        <v>39</v>
      </c>
      <c r="D215" s="228">
        <v>2598.9000000000005</v>
      </c>
      <c r="E215" s="201">
        <v>0</v>
      </c>
      <c r="F215" s="201"/>
      <c r="G215" s="200"/>
      <c r="H215" s="200"/>
      <c r="I215" s="223"/>
      <c r="J215" s="201"/>
      <c r="K215" s="543"/>
      <c r="L215" s="240">
        <f t="shared" si="6"/>
        <v>2598.9000000000005</v>
      </c>
    </row>
    <row r="216" spans="1:12" s="4" customFormat="1" ht="32.25" customHeight="1" x14ac:dyDescent="0.25">
      <c r="A216" s="57" t="s">
        <v>272</v>
      </c>
      <c r="B216" s="507" t="s">
        <v>273</v>
      </c>
      <c r="C216" s="229" t="s">
        <v>39</v>
      </c>
      <c r="D216" s="228">
        <v>1862</v>
      </c>
      <c r="E216" s="201">
        <v>0</v>
      </c>
      <c r="F216" s="201"/>
      <c r="G216" s="200"/>
      <c r="H216" s="200"/>
      <c r="I216" s="223"/>
      <c r="J216" s="201"/>
      <c r="K216" s="543"/>
      <c r="L216" s="240">
        <f t="shared" si="6"/>
        <v>1862</v>
      </c>
    </row>
    <row r="217" spans="1:12" s="4" customFormat="1" ht="28.5" customHeight="1" x14ac:dyDescent="0.25">
      <c r="A217" s="57" t="s">
        <v>274</v>
      </c>
      <c r="B217" s="507" t="s">
        <v>275</v>
      </c>
      <c r="C217" s="229" t="s">
        <v>39</v>
      </c>
      <c r="D217" s="228">
        <v>453.69999999999993</v>
      </c>
      <c r="E217" s="201">
        <v>0</v>
      </c>
      <c r="F217" s="201"/>
      <c r="G217" s="200"/>
      <c r="H217" s="200"/>
      <c r="I217" s="223"/>
      <c r="J217" s="201"/>
      <c r="K217" s="543"/>
      <c r="L217" s="240">
        <f t="shared" si="6"/>
        <v>453.69999999999993</v>
      </c>
    </row>
    <row r="218" spans="1:12" s="4" customFormat="1" ht="34.5" customHeight="1" x14ac:dyDescent="0.25">
      <c r="A218" s="781" t="s">
        <v>276</v>
      </c>
      <c r="B218" s="507" t="s">
        <v>277</v>
      </c>
      <c r="C218" s="229" t="s">
        <v>39</v>
      </c>
      <c r="D218" s="228">
        <v>44546.85</v>
      </c>
      <c r="E218" s="201">
        <v>1115.9000000000001</v>
      </c>
      <c r="F218" s="201"/>
      <c r="G218" s="200"/>
      <c r="H218" s="213"/>
      <c r="I218" s="223"/>
      <c r="J218" s="201"/>
      <c r="K218" s="543"/>
      <c r="L218" s="240">
        <f t="shared" si="6"/>
        <v>45662.75</v>
      </c>
    </row>
    <row r="219" spans="1:12" s="4" customFormat="1" ht="31.5" customHeight="1" x14ac:dyDescent="0.25">
      <c r="A219" s="802"/>
      <c r="B219" s="507" t="s">
        <v>278</v>
      </c>
      <c r="C219" s="229" t="s">
        <v>39</v>
      </c>
      <c r="D219" s="228">
        <v>17726.52</v>
      </c>
      <c r="E219" s="201">
        <v>0</v>
      </c>
      <c r="F219" s="201"/>
      <c r="G219" s="201"/>
      <c r="H219" s="201"/>
      <c r="I219" s="223"/>
      <c r="J219" s="201"/>
      <c r="K219" s="543"/>
      <c r="L219" s="240">
        <f t="shared" si="6"/>
        <v>17726.52</v>
      </c>
    </row>
    <row r="220" spans="1:12" s="4" customFormat="1" ht="28.5" customHeight="1" x14ac:dyDescent="0.25">
      <c r="A220" s="782"/>
      <c r="B220" s="507" t="s">
        <v>279</v>
      </c>
      <c r="C220" s="229" t="s">
        <v>39</v>
      </c>
      <c r="D220" s="228">
        <v>846.9</v>
      </c>
      <c r="E220" s="201">
        <v>0</v>
      </c>
      <c r="F220" s="201"/>
      <c r="G220" s="201"/>
      <c r="H220" s="201"/>
      <c r="I220" s="223"/>
      <c r="J220" s="201"/>
      <c r="K220" s="543"/>
      <c r="L220" s="240">
        <f t="shared" si="6"/>
        <v>846.9</v>
      </c>
    </row>
    <row r="221" spans="1:12" s="4" customFormat="1" ht="48" customHeight="1" x14ac:dyDescent="0.25">
      <c r="A221" s="57" t="s">
        <v>280</v>
      </c>
      <c r="B221" s="507" t="s">
        <v>281</v>
      </c>
      <c r="C221" s="229" t="s">
        <v>39</v>
      </c>
      <c r="D221" s="228">
        <v>42794.979999999996</v>
      </c>
      <c r="E221" s="201">
        <v>0</v>
      </c>
      <c r="F221" s="201"/>
      <c r="G221" s="201"/>
      <c r="H221" s="201"/>
      <c r="I221" s="223"/>
      <c r="J221" s="201"/>
      <c r="K221" s="543"/>
      <c r="L221" s="240">
        <f t="shared" si="6"/>
        <v>42794.979999999996</v>
      </c>
    </row>
    <row r="222" spans="1:12" s="4" customFormat="1" ht="32.25" customHeight="1" x14ac:dyDescent="0.25">
      <c r="A222" s="781" t="s">
        <v>282</v>
      </c>
      <c r="B222" s="507" t="s">
        <v>283</v>
      </c>
      <c r="C222" s="229" t="s">
        <v>39</v>
      </c>
      <c r="D222" s="228">
        <v>922.8</v>
      </c>
      <c r="E222" s="201">
        <v>0</v>
      </c>
      <c r="F222" s="201"/>
      <c r="G222" s="201"/>
      <c r="H222" s="201"/>
      <c r="I222" s="223"/>
      <c r="J222" s="201"/>
      <c r="K222" s="543"/>
      <c r="L222" s="240">
        <f t="shared" si="6"/>
        <v>922.8</v>
      </c>
    </row>
    <row r="223" spans="1:12" s="4" customFormat="1" ht="30" customHeight="1" x14ac:dyDescent="0.25">
      <c r="A223" s="782"/>
      <c r="B223" s="507" t="s">
        <v>284</v>
      </c>
      <c r="C223" s="229" t="s">
        <v>39</v>
      </c>
      <c r="D223" s="228">
        <v>958.4</v>
      </c>
      <c r="E223" s="201">
        <v>0</v>
      </c>
      <c r="F223" s="201"/>
      <c r="G223" s="201"/>
      <c r="H223" s="201"/>
      <c r="I223" s="223"/>
      <c r="J223" s="201"/>
      <c r="K223" s="543"/>
      <c r="L223" s="240">
        <f t="shared" si="6"/>
        <v>958.4</v>
      </c>
    </row>
    <row r="224" spans="1:12" s="4" customFormat="1" ht="34.5" customHeight="1" x14ac:dyDescent="0.25">
      <c r="A224" s="781" t="s">
        <v>285</v>
      </c>
      <c r="B224" s="507" t="s">
        <v>1015</v>
      </c>
      <c r="C224" s="229" t="s">
        <v>39</v>
      </c>
      <c r="D224" s="228">
        <v>148</v>
      </c>
      <c r="E224" s="201">
        <v>0</v>
      </c>
      <c r="F224" s="201"/>
      <c r="G224" s="201"/>
      <c r="H224" s="201"/>
      <c r="I224" s="223"/>
      <c r="J224" s="201"/>
      <c r="K224" s="543"/>
      <c r="L224" s="240">
        <f t="shared" si="6"/>
        <v>148</v>
      </c>
    </row>
    <row r="225" spans="1:17" s="4" customFormat="1" ht="30" customHeight="1" x14ac:dyDescent="0.25">
      <c r="A225" s="782"/>
      <c r="B225" s="507" t="s">
        <v>286</v>
      </c>
      <c r="C225" s="229" t="s">
        <v>39</v>
      </c>
      <c r="D225" s="228">
        <v>19107.459999999995</v>
      </c>
      <c r="E225" s="201">
        <v>469.1</v>
      </c>
      <c r="F225" s="200"/>
      <c r="G225" s="200"/>
      <c r="H225" s="213"/>
      <c r="I225" s="223"/>
      <c r="J225" s="201"/>
      <c r="K225" s="543"/>
      <c r="L225" s="240">
        <f t="shared" si="6"/>
        <v>19576.559999999994</v>
      </c>
    </row>
    <row r="226" spans="1:17" s="4" customFormat="1" ht="27" customHeight="1" x14ac:dyDescent="0.25">
      <c r="A226" s="57" t="s">
        <v>287</v>
      </c>
      <c r="B226" s="507" t="s">
        <v>288</v>
      </c>
      <c r="C226" s="229" t="s">
        <v>39</v>
      </c>
      <c r="D226" s="228">
        <v>12800.4</v>
      </c>
      <c r="E226" s="201">
        <v>0</v>
      </c>
      <c r="F226" s="201"/>
      <c r="G226" s="201"/>
      <c r="H226" s="201"/>
      <c r="I226" s="223"/>
      <c r="J226" s="201"/>
      <c r="K226" s="543"/>
      <c r="L226" s="240">
        <f t="shared" si="6"/>
        <v>12800.4</v>
      </c>
    </row>
    <row r="227" spans="1:17" s="4" customFormat="1" ht="46.5" customHeight="1" x14ac:dyDescent="0.25">
      <c r="A227" s="57" t="s">
        <v>289</v>
      </c>
      <c r="B227" s="507" t="s">
        <v>290</v>
      </c>
      <c r="C227" s="229" t="s">
        <v>39</v>
      </c>
      <c r="D227" s="228">
        <v>3438.2</v>
      </c>
      <c r="E227" s="201">
        <v>0</v>
      </c>
      <c r="F227" s="201"/>
      <c r="G227" s="201"/>
      <c r="H227" s="201"/>
      <c r="I227" s="223"/>
      <c r="J227" s="201"/>
      <c r="K227" s="543"/>
      <c r="L227" s="240">
        <f t="shared" si="6"/>
        <v>3438.2</v>
      </c>
      <c r="Q227" s="474"/>
    </row>
    <row r="228" spans="1:17" s="4" customFormat="1" ht="48" customHeight="1" x14ac:dyDescent="0.25">
      <c r="A228" s="799" t="s">
        <v>291</v>
      </c>
      <c r="B228" s="507" t="s">
        <v>292</v>
      </c>
      <c r="C228" s="229" t="s">
        <v>39</v>
      </c>
      <c r="D228" s="228">
        <v>26138.479999999992</v>
      </c>
      <c r="E228" s="201">
        <v>0</v>
      </c>
      <c r="F228" s="201"/>
      <c r="G228" s="201"/>
      <c r="H228" s="201"/>
      <c r="I228" s="223"/>
      <c r="J228" s="201"/>
      <c r="K228" s="543"/>
      <c r="L228" s="240">
        <f t="shared" si="6"/>
        <v>26138.479999999992</v>
      </c>
    </row>
    <row r="229" spans="1:17" s="4" customFormat="1" ht="31.5" customHeight="1" x14ac:dyDescent="0.25">
      <c r="A229" s="799"/>
      <c r="B229" s="507" t="s">
        <v>293</v>
      </c>
      <c r="C229" s="229" t="s">
        <v>39</v>
      </c>
      <c r="D229" s="228">
        <v>24640.399999999998</v>
      </c>
      <c r="E229" s="201">
        <v>1243</v>
      </c>
      <c r="F229" s="200"/>
      <c r="G229" s="200"/>
      <c r="H229" s="213"/>
      <c r="I229" s="224"/>
      <c r="J229" s="545"/>
      <c r="K229" s="546"/>
      <c r="L229" s="240">
        <f t="shared" si="6"/>
        <v>25883.399999999998</v>
      </c>
    </row>
    <row r="230" spans="1:17" s="4" customFormat="1" ht="107.25" customHeight="1" x14ac:dyDescent="0.25">
      <c r="A230" s="57" t="s">
        <v>294</v>
      </c>
      <c r="B230" s="507" t="s">
        <v>1028</v>
      </c>
      <c r="C230" s="229" t="s">
        <v>39</v>
      </c>
      <c r="D230" s="228">
        <v>51788.159999999989</v>
      </c>
      <c r="E230" s="201">
        <v>827.7</v>
      </c>
      <c r="F230" s="200"/>
      <c r="G230" s="200"/>
      <c r="H230" s="213"/>
      <c r="I230" s="224"/>
      <c r="J230" s="545"/>
      <c r="K230" s="546"/>
      <c r="L230" s="240">
        <f t="shared" si="6"/>
        <v>52615.859999999986</v>
      </c>
    </row>
    <row r="231" spans="1:17" s="4" customFormat="1" ht="32.25" customHeight="1" x14ac:dyDescent="0.25">
      <c r="A231" s="781" t="s">
        <v>295</v>
      </c>
      <c r="B231" s="507" t="s">
        <v>1093</v>
      </c>
      <c r="C231" s="229" t="s">
        <v>39</v>
      </c>
      <c r="D231" s="228">
        <v>278</v>
      </c>
      <c r="E231" s="201">
        <v>0</v>
      </c>
      <c r="F231" s="201"/>
      <c r="G231" s="200"/>
      <c r="H231" s="200"/>
      <c r="I231" s="223"/>
      <c r="J231" s="201"/>
      <c r="K231" s="543"/>
      <c r="L231" s="240">
        <f t="shared" ref="L231:L264" si="7">SUM(D231:K231)</f>
        <v>278</v>
      </c>
    </row>
    <row r="232" spans="1:17" s="4" customFormat="1" ht="27.75" customHeight="1" x14ac:dyDescent="0.25">
      <c r="A232" s="802"/>
      <c r="B232" s="507" t="s">
        <v>296</v>
      </c>
      <c r="C232" s="229" t="s">
        <v>39</v>
      </c>
      <c r="D232" s="228">
        <v>5364.2</v>
      </c>
      <c r="E232" s="201">
        <v>0</v>
      </c>
      <c r="F232" s="201"/>
      <c r="G232" s="200"/>
      <c r="H232" s="200"/>
      <c r="I232" s="223"/>
      <c r="J232" s="201"/>
      <c r="K232" s="543"/>
      <c r="L232" s="240">
        <f t="shared" si="7"/>
        <v>5364.2</v>
      </c>
    </row>
    <row r="233" spans="1:17" s="4" customFormat="1" ht="28.5" customHeight="1" x14ac:dyDescent="0.25">
      <c r="A233" s="782"/>
      <c r="B233" s="507" t="s">
        <v>1198</v>
      </c>
      <c r="C233" s="229" t="s">
        <v>39</v>
      </c>
      <c r="D233" s="228">
        <v>426.4</v>
      </c>
      <c r="E233" s="201">
        <v>0</v>
      </c>
      <c r="F233" s="201"/>
      <c r="G233" s="200"/>
      <c r="H233" s="200"/>
      <c r="I233" s="223"/>
      <c r="J233" s="201"/>
      <c r="K233" s="543"/>
      <c r="L233" s="240">
        <f t="shared" si="7"/>
        <v>426.4</v>
      </c>
    </row>
    <row r="234" spans="1:17" s="4" customFormat="1" ht="33.75" customHeight="1" x14ac:dyDescent="0.25">
      <c r="A234" s="57" t="s">
        <v>297</v>
      </c>
      <c r="B234" s="507" t="s">
        <v>298</v>
      </c>
      <c r="C234" s="229" t="s">
        <v>39</v>
      </c>
      <c r="D234" s="228">
        <v>6054.1499999999987</v>
      </c>
      <c r="E234" s="201">
        <v>0</v>
      </c>
      <c r="F234" s="201"/>
      <c r="G234" s="200"/>
      <c r="H234" s="200"/>
      <c r="I234" s="223"/>
      <c r="J234" s="201"/>
      <c r="K234" s="543"/>
      <c r="L234" s="240">
        <f t="shared" si="7"/>
        <v>6054.1499999999987</v>
      </c>
    </row>
    <row r="235" spans="1:17" s="4" customFormat="1" ht="32.25" customHeight="1" x14ac:dyDescent="0.25">
      <c r="A235" s="57" t="s">
        <v>299</v>
      </c>
      <c r="B235" s="507" t="s">
        <v>300</v>
      </c>
      <c r="C235" s="229" t="s">
        <v>39</v>
      </c>
      <c r="D235" s="345">
        <v>1164.8999999999999</v>
      </c>
      <c r="E235" s="200">
        <v>0</v>
      </c>
      <c r="F235" s="200"/>
      <c r="G235" s="200"/>
      <c r="H235" s="200"/>
      <c r="I235" s="223"/>
      <c r="J235" s="200"/>
      <c r="K235" s="524"/>
      <c r="L235" s="891">
        <f t="shared" si="7"/>
        <v>1164.8999999999999</v>
      </c>
    </row>
    <row r="236" spans="1:17" s="4" customFormat="1" ht="30" customHeight="1" x14ac:dyDescent="0.25">
      <c r="A236" s="799" t="s">
        <v>301</v>
      </c>
      <c r="B236" s="507" t="s">
        <v>302</v>
      </c>
      <c r="C236" s="229" t="s">
        <v>39</v>
      </c>
      <c r="D236" s="345">
        <v>62771.740000000013</v>
      </c>
      <c r="E236" s="201">
        <v>0</v>
      </c>
      <c r="F236" s="201"/>
      <c r="G236" s="200"/>
      <c r="H236" s="200"/>
      <c r="I236" s="223"/>
      <c r="J236" s="200"/>
      <c r="K236" s="524"/>
      <c r="L236" s="240">
        <f t="shared" si="7"/>
        <v>62771.740000000013</v>
      </c>
    </row>
    <row r="237" spans="1:17" s="4" customFormat="1" ht="27" customHeight="1" x14ac:dyDescent="0.25">
      <c r="A237" s="799"/>
      <c r="B237" s="507" t="s">
        <v>303</v>
      </c>
      <c r="C237" s="229" t="s">
        <v>39</v>
      </c>
      <c r="D237" s="228">
        <v>10217.400000000001</v>
      </c>
      <c r="E237" s="201">
        <v>0</v>
      </c>
      <c r="F237" s="201"/>
      <c r="G237" s="200"/>
      <c r="H237" s="200"/>
      <c r="I237" s="223"/>
      <c r="J237" s="201"/>
      <c r="K237" s="543"/>
      <c r="L237" s="240">
        <f t="shared" si="7"/>
        <v>10217.400000000001</v>
      </c>
    </row>
    <row r="238" spans="1:17" s="4" customFormat="1" ht="33" customHeight="1" x14ac:dyDescent="0.25">
      <c r="A238" s="781" t="s">
        <v>304</v>
      </c>
      <c r="B238" s="507" t="s">
        <v>1040</v>
      </c>
      <c r="C238" s="229" t="s">
        <v>39</v>
      </c>
      <c r="D238" s="345">
        <v>4818.3999999999996</v>
      </c>
      <c r="E238" s="201">
        <v>0</v>
      </c>
      <c r="F238" s="201"/>
      <c r="G238" s="200"/>
      <c r="H238" s="200"/>
      <c r="I238" s="223"/>
      <c r="J238" s="200"/>
      <c r="K238" s="524"/>
      <c r="L238" s="240">
        <f t="shared" si="7"/>
        <v>4818.3999999999996</v>
      </c>
    </row>
    <row r="239" spans="1:17" s="4" customFormat="1" ht="34.5" customHeight="1" x14ac:dyDescent="0.25">
      <c r="A239" s="782"/>
      <c r="B239" s="507" t="s">
        <v>305</v>
      </c>
      <c r="C239" s="229" t="s">
        <v>39</v>
      </c>
      <c r="D239" s="228">
        <v>8448.1200000000008</v>
      </c>
      <c r="E239" s="201">
        <v>0</v>
      </c>
      <c r="F239" s="201"/>
      <c r="G239" s="200"/>
      <c r="H239" s="200"/>
      <c r="I239" s="223"/>
      <c r="J239" s="201"/>
      <c r="K239" s="543"/>
      <c r="L239" s="240">
        <f t="shared" si="7"/>
        <v>8448.1200000000008</v>
      </c>
    </row>
    <row r="240" spans="1:17" s="4" customFormat="1" ht="36.75" customHeight="1" x14ac:dyDescent="0.25">
      <c r="A240" s="57" t="s">
        <v>306</v>
      </c>
      <c r="B240" s="507" t="s">
        <v>307</v>
      </c>
      <c r="C240" s="229" t="s">
        <v>39</v>
      </c>
      <c r="D240" s="345">
        <v>6053.2000000000007</v>
      </c>
      <c r="E240" s="201">
        <v>0</v>
      </c>
      <c r="F240" s="201"/>
      <c r="G240" s="200"/>
      <c r="H240" s="200"/>
      <c r="I240" s="223"/>
      <c r="J240" s="200"/>
      <c r="K240" s="524"/>
      <c r="L240" s="240">
        <f t="shared" si="7"/>
        <v>6053.2000000000007</v>
      </c>
    </row>
    <row r="241" spans="1:14" s="4" customFormat="1" ht="34.5" customHeight="1" x14ac:dyDescent="0.25">
      <c r="A241" s="781" t="s">
        <v>308</v>
      </c>
      <c r="B241" s="507" t="s">
        <v>309</v>
      </c>
      <c r="C241" s="229" t="s">
        <v>39</v>
      </c>
      <c r="D241" s="345">
        <v>511</v>
      </c>
      <c r="E241" s="201">
        <v>0</v>
      </c>
      <c r="F241" s="201"/>
      <c r="G241" s="200"/>
      <c r="H241" s="200"/>
      <c r="I241" s="223"/>
      <c r="J241" s="201"/>
      <c r="K241" s="543"/>
      <c r="L241" s="240">
        <f t="shared" si="7"/>
        <v>511</v>
      </c>
    </row>
    <row r="242" spans="1:14" s="4" customFormat="1" ht="25.5" customHeight="1" x14ac:dyDescent="0.25">
      <c r="A242" s="802"/>
      <c r="B242" s="507" t="s">
        <v>310</v>
      </c>
      <c r="C242" s="229" t="s">
        <v>39</v>
      </c>
      <c r="D242" s="228">
        <v>2129</v>
      </c>
      <c r="E242" s="201">
        <v>0</v>
      </c>
      <c r="F242" s="201"/>
      <c r="G242" s="200"/>
      <c r="H242" s="200"/>
      <c r="I242" s="223"/>
      <c r="J242" s="201"/>
      <c r="K242" s="543"/>
      <c r="L242" s="240">
        <f t="shared" si="7"/>
        <v>2129</v>
      </c>
    </row>
    <row r="243" spans="1:14" s="4" customFormat="1" ht="33" customHeight="1" x14ac:dyDescent="0.25">
      <c r="A243" s="782"/>
      <c r="B243" s="507" t="s">
        <v>311</v>
      </c>
      <c r="C243" s="229" t="s">
        <v>39</v>
      </c>
      <c r="D243" s="228">
        <v>26281.79</v>
      </c>
      <c r="E243" s="201">
        <v>0</v>
      </c>
      <c r="F243" s="201"/>
      <c r="G243" s="200"/>
      <c r="H243" s="200"/>
      <c r="I243" s="223"/>
      <c r="J243" s="201"/>
      <c r="K243" s="543"/>
      <c r="L243" s="240">
        <f t="shared" si="7"/>
        <v>26281.79</v>
      </c>
    </row>
    <row r="244" spans="1:14" s="4" customFormat="1" ht="36" customHeight="1" x14ac:dyDescent="0.25">
      <c r="A244" s="80" t="s">
        <v>312</v>
      </c>
      <c r="B244" s="509" t="s">
        <v>313</v>
      </c>
      <c r="C244" s="238" t="s">
        <v>39</v>
      </c>
      <c r="D244" s="239">
        <v>13035</v>
      </c>
      <c r="E244" s="201">
        <v>0</v>
      </c>
      <c r="F244" s="201"/>
      <c r="G244" s="200"/>
      <c r="H244" s="200"/>
      <c r="I244" s="223"/>
      <c r="J244" s="201"/>
      <c r="K244" s="543"/>
      <c r="L244" s="240">
        <f t="shared" si="7"/>
        <v>13035</v>
      </c>
    </row>
    <row r="245" spans="1:14" s="4" customFormat="1" ht="35.25" customHeight="1" x14ac:dyDescent="0.25">
      <c r="A245" s="57" t="s">
        <v>314</v>
      </c>
      <c r="B245" s="507" t="s">
        <v>315</v>
      </c>
      <c r="C245" s="229" t="s">
        <v>39</v>
      </c>
      <c r="D245" s="228">
        <v>8003.9400000000005</v>
      </c>
      <c r="E245" s="201">
        <v>0</v>
      </c>
      <c r="F245" s="201"/>
      <c r="G245" s="200"/>
      <c r="H245" s="200"/>
      <c r="I245" s="223"/>
      <c r="J245" s="201"/>
      <c r="K245" s="543"/>
      <c r="L245" s="240">
        <f t="shared" si="7"/>
        <v>8003.9400000000005</v>
      </c>
    </row>
    <row r="246" spans="1:14" s="4" customFormat="1" ht="35.25" customHeight="1" x14ac:dyDescent="0.25">
      <c r="A246" s="799" t="s">
        <v>316</v>
      </c>
      <c r="B246" s="507" t="s">
        <v>317</v>
      </c>
      <c r="C246" s="229" t="s">
        <v>39</v>
      </c>
      <c r="D246" s="345">
        <v>35769.759999999995</v>
      </c>
      <c r="E246" s="201">
        <v>0</v>
      </c>
      <c r="F246" s="200"/>
      <c r="G246" s="200"/>
      <c r="H246" s="200"/>
      <c r="I246" s="223"/>
      <c r="J246" s="201"/>
      <c r="K246" s="543"/>
      <c r="L246" s="240">
        <f t="shared" si="7"/>
        <v>35769.759999999995</v>
      </c>
    </row>
    <row r="247" spans="1:14" s="4" customFormat="1" ht="35.25" customHeight="1" x14ac:dyDescent="0.25">
      <c r="A247" s="799"/>
      <c r="B247" s="507" t="s">
        <v>318</v>
      </c>
      <c r="C247" s="229" t="s">
        <v>39</v>
      </c>
      <c r="D247" s="228">
        <v>29564.81</v>
      </c>
      <c r="E247" s="201">
        <v>0</v>
      </c>
      <c r="F247" s="200"/>
      <c r="G247" s="200"/>
      <c r="H247" s="200"/>
      <c r="I247" s="223"/>
      <c r="J247" s="201"/>
      <c r="K247" s="543"/>
      <c r="L247" s="240">
        <f t="shared" si="7"/>
        <v>29564.81</v>
      </c>
    </row>
    <row r="248" spans="1:14" s="4" customFormat="1" ht="36.75" customHeight="1" x14ac:dyDescent="0.25">
      <c r="A248" s="57" t="s">
        <v>319</v>
      </c>
      <c r="B248" s="507" t="s">
        <v>320</v>
      </c>
      <c r="C248" s="229" t="s">
        <v>39</v>
      </c>
      <c r="D248" s="228">
        <v>730.1</v>
      </c>
      <c r="E248" s="201">
        <v>0</v>
      </c>
      <c r="F248" s="200"/>
      <c r="G248" s="200"/>
      <c r="H248" s="200"/>
      <c r="I248" s="223"/>
      <c r="J248" s="201"/>
      <c r="K248" s="543"/>
      <c r="L248" s="240">
        <f t="shared" si="7"/>
        <v>730.1</v>
      </c>
    </row>
    <row r="249" spans="1:14" s="4" customFormat="1" ht="30" customHeight="1" x14ac:dyDescent="0.25">
      <c r="A249" s="57" t="s">
        <v>1173</v>
      </c>
      <c r="B249" s="508" t="s">
        <v>1172</v>
      </c>
      <c r="C249" s="229" t="s">
        <v>39</v>
      </c>
      <c r="D249" s="228">
        <v>1887.3000000000002</v>
      </c>
      <c r="E249" s="201">
        <v>437.9</v>
      </c>
      <c r="F249" s="200"/>
      <c r="G249" s="200"/>
      <c r="H249" s="200"/>
      <c r="I249" s="223"/>
      <c r="J249" s="201"/>
      <c r="K249" s="543"/>
      <c r="L249" s="240">
        <f t="shared" si="7"/>
        <v>2325.2000000000003</v>
      </c>
    </row>
    <row r="250" spans="1:14" s="4" customFormat="1" ht="33" customHeight="1" x14ac:dyDescent="0.25">
      <c r="A250" s="161" t="s">
        <v>321</v>
      </c>
      <c r="B250" s="507" t="s">
        <v>322</v>
      </c>
      <c r="C250" s="229" t="s">
        <v>39</v>
      </c>
      <c r="D250" s="228">
        <v>1295.5</v>
      </c>
      <c r="E250" s="201">
        <v>201.5</v>
      </c>
      <c r="F250" s="200"/>
      <c r="G250" s="200"/>
      <c r="H250" s="200"/>
      <c r="I250" s="223"/>
      <c r="J250" s="201"/>
      <c r="K250" s="543"/>
      <c r="L250" s="240">
        <f t="shared" si="7"/>
        <v>1497</v>
      </c>
    </row>
    <row r="251" spans="1:14" s="4" customFormat="1" ht="35.25" customHeight="1" x14ac:dyDescent="0.25">
      <c r="A251" s="57" t="s">
        <v>323</v>
      </c>
      <c r="B251" s="507" t="s">
        <v>324</v>
      </c>
      <c r="C251" s="229" t="s">
        <v>39</v>
      </c>
      <c r="D251" s="228">
        <v>13679.7</v>
      </c>
      <c r="E251" s="201">
        <v>0</v>
      </c>
      <c r="F251" s="200"/>
      <c r="G251" s="200"/>
      <c r="H251" s="200"/>
      <c r="I251" s="223"/>
      <c r="J251" s="201"/>
      <c r="K251" s="543"/>
      <c r="L251" s="240">
        <f t="shared" si="7"/>
        <v>13679.7</v>
      </c>
    </row>
    <row r="252" spans="1:14" s="4" customFormat="1" ht="32.25" customHeight="1" x14ac:dyDescent="0.25">
      <c r="A252" s="57" t="s">
        <v>325</v>
      </c>
      <c r="B252" s="507" t="s">
        <v>326</v>
      </c>
      <c r="C252" s="229" t="s">
        <v>39</v>
      </c>
      <c r="D252" s="228">
        <v>100.9</v>
      </c>
      <c r="E252" s="201">
        <v>0</v>
      </c>
      <c r="F252" s="200"/>
      <c r="G252" s="200"/>
      <c r="H252" s="200"/>
      <c r="I252" s="223"/>
      <c r="J252" s="201"/>
      <c r="K252" s="543"/>
      <c r="L252" s="240">
        <f t="shared" si="7"/>
        <v>100.9</v>
      </c>
    </row>
    <row r="253" spans="1:14" s="4" customFormat="1" ht="27" customHeight="1" x14ac:dyDescent="0.25">
      <c r="A253" s="57" t="s">
        <v>327</v>
      </c>
      <c r="B253" s="507" t="s">
        <v>328</v>
      </c>
      <c r="C253" s="229" t="s">
        <v>39</v>
      </c>
      <c r="D253" s="228">
        <v>476.2</v>
      </c>
      <c r="E253" s="201">
        <v>0</v>
      </c>
      <c r="F253" s="200"/>
      <c r="G253" s="200"/>
      <c r="H253" s="200"/>
      <c r="I253" s="223"/>
      <c r="J253" s="201"/>
      <c r="K253" s="543"/>
      <c r="L253" s="240">
        <f t="shared" si="7"/>
        <v>476.2</v>
      </c>
    </row>
    <row r="254" spans="1:14" s="150" customFormat="1" ht="34.5" customHeight="1" x14ac:dyDescent="0.25">
      <c r="A254" s="57" t="s">
        <v>329</v>
      </c>
      <c r="B254" s="508" t="s">
        <v>330</v>
      </c>
      <c r="C254" s="230" t="s">
        <v>39</v>
      </c>
      <c r="D254" s="221">
        <v>17016.940000000002</v>
      </c>
      <c r="E254" s="201">
        <v>0</v>
      </c>
      <c r="F254" s="200"/>
      <c r="G254" s="200"/>
      <c r="H254" s="200"/>
      <c r="I254" s="223"/>
      <c r="J254" s="201"/>
      <c r="K254" s="543"/>
      <c r="L254" s="240">
        <f t="shared" si="7"/>
        <v>17016.940000000002</v>
      </c>
      <c r="N254" s="4"/>
    </row>
    <row r="255" spans="1:14" s="150" customFormat="1" ht="35.25" customHeight="1" x14ac:dyDescent="0.25">
      <c r="A255" s="781" t="s">
        <v>331</v>
      </c>
      <c r="B255" s="508" t="s">
        <v>332</v>
      </c>
      <c r="C255" s="230" t="s">
        <v>39</v>
      </c>
      <c r="D255" s="221">
        <v>1936</v>
      </c>
      <c r="E255" s="201">
        <v>0</v>
      </c>
      <c r="F255" s="200"/>
      <c r="G255" s="200"/>
      <c r="H255" s="200"/>
      <c r="I255" s="223"/>
      <c r="J255" s="201"/>
      <c r="K255" s="543"/>
      <c r="L255" s="240">
        <f t="shared" si="7"/>
        <v>1936</v>
      </c>
      <c r="N255" s="4"/>
    </row>
    <row r="256" spans="1:14" s="4" customFormat="1" ht="36.75" customHeight="1" x14ac:dyDescent="0.25">
      <c r="A256" s="782"/>
      <c r="B256" s="507" t="s">
        <v>333</v>
      </c>
      <c r="C256" s="229" t="s">
        <v>39</v>
      </c>
      <c r="D256" s="228">
        <v>1389.8</v>
      </c>
      <c r="E256" s="201">
        <v>0</v>
      </c>
      <c r="F256" s="200"/>
      <c r="G256" s="200"/>
      <c r="H256" s="200"/>
      <c r="I256" s="223"/>
      <c r="J256" s="201"/>
      <c r="K256" s="543"/>
      <c r="L256" s="240">
        <f t="shared" si="7"/>
        <v>1389.8</v>
      </c>
    </row>
    <row r="257" spans="1:12" s="4" customFormat="1" ht="26.25" customHeight="1" x14ac:dyDescent="0.25">
      <c r="A257" s="57" t="s">
        <v>334</v>
      </c>
      <c r="B257" s="136" t="s">
        <v>335</v>
      </c>
      <c r="C257" s="229" t="s">
        <v>39</v>
      </c>
      <c r="D257" s="228">
        <v>4362</v>
      </c>
      <c r="E257" s="201">
        <v>0</v>
      </c>
      <c r="F257" s="200"/>
      <c r="G257" s="200"/>
      <c r="H257" s="200"/>
      <c r="I257" s="223"/>
      <c r="J257" s="201"/>
      <c r="K257" s="543"/>
      <c r="L257" s="240">
        <f t="shared" si="7"/>
        <v>4362</v>
      </c>
    </row>
    <row r="258" spans="1:12" s="4" customFormat="1" ht="33" customHeight="1" x14ac:dyDescent="0.25">
      <c r="A258" s="781" t="s">
        <v>336</v>
      </c>
      <c r="B258" s="136" t="s">
        <v>1029</v>
      </c>
      <c r="C258" s="229" t="s">
        <v>39</v>
      </c>
      <c r="D258" s="228">
        <v>1227.3</v>
      </c>
      <c r="E258" s="201">
        <v>0</v>
      </c>
      <c r="F258" s="200"/>
      <c r="G258" s="200"/>
      <c r="H258" s="200"/>
      <c r="I258" s="223"/>
      <c r="J258" s="201"/>
      <c r="K258" s="543"/>
      <c r="L258" s="240">
        <f t="shared" si="7"/>
        <v>1227.3</v>
      </c>
    </row>
    <row r="259" spans="1:12" s="4" customFormat="1" ht="30.75" customHeight="1" x14ac:dyDescent="0.25">
      <c r="A259" s="782"/>
      <c r="B259" s="136" t="s">
        <v>337</v>
      </c>
      <c r="C259" s="229" t="s">
        <v>39</v>
      </c>
      <c r="D259" s="228">
        <v>2857.1</v>
      </c>
      <c r="E259" s="201">
        <v>0</v>
      </c>
      <c r="F259" s="200"/>
      <c r="G259" s="200"/>
      <c r="H259" s="200"/>
      <c r="I259" s="223"/>
      <c r="J259" s="201"/>
      <c r="K259" s="543"/>
      <c r="L259" s="240">
        <f t="shared" si="7"/>
        <v>2857.1</v>
      </c>
    </row>
    <row r="260" spans="1:12" s="4" customFormat="1" ht="30" customHeight="1" x14ac:dyDescent="0.25">
      <c r="A260" s="781" t="s">
        <v>207</v>
      </c>
      <c r="B260" s="136" t="s">
        <v>338</v>
      </c>
      <c r="C260" s="229" t="s">
        <v>39</v>
      </c>
      <c r="D260" s="228">
        <v>2183.4</v>
      </c>
      <c r="E260" s="201">
        <v>0</v>
      </c>
      <c r="F260" s="200"/>
      <c r="G260" s="200"/>
      <c r="H260" s="200"/>
      <c r="I260" s="223"/>
      <c r="J260" s="201"/>
      <c r="K260" s="543"/>
      <c r="L260" s="240">
        <f t="shared" si="7"/>
        <v>2183.4</v>
      </c>
    </row>
    <row r="261" spans="1:12" s="4" customFormat="1" ht="32.25" customHeight="1" x14ac:dyDescent="0.25">
      <c r="A261" s="782"/>
      <c r="B261" s="136" t="s">
        <v>339</v>
      </c>
      <c r="C261" s="229" t="s">
        <v>39</v>
      </c>
      <c r="D261" s="200">
        <v>1550.6</v>
      </c>
      <c r="E261" s="201">
        <v>0</v>
      </c>
      <c r="F261" s="200"/>
      <c r="G261" s="200"/>
      <c r="H261" s="200"/>
      <c r="I261" s="223"/>
      <c r="J261" s="201"/>
      <c r="K261" s="543"/>
      <c r="L261" s="240">
        <f t="shared" si="7"/>
        <v>1550.6</v>
      </c>
    </row>
    <row r="262" spans="1:12" s="4" customFormat="1" ht="35.25" customHeight="1" x14ac:dyDescent="0.25">
      <c r="A262" s="57" t="s">
        <v>340</v>
      </c>
      <c r="B262" s="136" t="s">
        <v>341</v>
      </c>
      <c r="C262" s="229" t="s">
        <v>39</v>
      </c>
      <c r="D262" s="228">
        <v>6776.7</v>
      </c>
      <c r="E262" s="201">
        <v>0</v>
      </c>
      <c r="F262" s="200"/>
      <c r="G262" s="200"/>
      <c r="H262" s="200"/>
      <c r="I262" s="223"/>
      <c r="J262" s="201"/>
      <c r="K262" s="543"/>
      <c r="L262" s="240">
        <f t="shared" si="7"/>
        <v>6776.7</v>
      </c>
    </row>
    <row r="263" spans="1:12" s="4" customFormat="1" ht="47.25" customHeight="1" x14ac:dyDescent="0.25">
      <c r="A263" s="57" t="s">
        <v>1202</v>
      </c>
      <c r="B263" s="136" t="s">
        <v>1205</v>
      </c>
      <c r="C263" s="229" t="s">
        <v>39</v>
      </c>
      <c r="D263" s="228">
        <v>1003.8</v>
      </c>
      <c r="E263" s="201">
        <v>0</v>
      </c>
      <c r="F263" s="200"/>
      <c r="G263" s="228"/>
      <c r="H263" s="200"/>
      <c r="I263" s="223"/>
      <c r="J263" s="201"/>
      <c r="K263" s="543"/>
      <c r="L263" s="240">
        <f t="shared" si="7"/>
        <v>1003.8</v>
      </c>
    </row>
    <row r="264" spans="1:12" s="4" customFormat="1" ht="28.5" customHeight="1" x14ac:dyDescent="0.25">
      <c r="A264" s="56" t="s">
        <v>342</v>
      </c>
      <c r="B264" s="136" t="s">
        <v>343</v>
      </c>
      <c r="C264" s="229" t="s">
        <v>39</v>
      </c>
      <c r="D264" s="220">
        <v>1443.8700000000001</v>
      </c>
      <c r="E264" s="201">
        <v>0</v>
      </c>
      <c r="F264" s="200"/>
      <c r="G264" s="200"/>
      <c r="H264" s="200"/>
      <c r="I264" s="223"/>
      <c r="J264" s="201"/>
      <c r="K264" s="543"/>
      <c r="L264" s="240">
        <f t="shared" si="7"/>
        <v>1443.8700000000001</v>
      </c>
    </row>
    <row r="265" spans="1:12" s="4" customFormat="1" ht="30" customHeight="1" x14ac:dyDescent="0.25">
      <c r="A265" s="808" t="s">
        <v>344</v>
      </c>
      <c r="B265" s="809"/>
      <c r="C265" s="15" t="s">
        <v>39</v>
      </c>
      <c r="D265" s="212">
        <f>SUM(D37:D264)</f>
        <v>3680404.2100000004</v>
      </c>
      <c r="E265" s="212">
        <f>SUM(E37:E264)</f>
        <v>36075.499999999993</v>
      </c>
      <c r="F265" s="212">
        <f>SUM(F37:F264)</f>
        <v>0</v>
      </c>
      <c r="G265" s="212">
        <f t="shared" ref="G265:H265" si="8">SUM(G37:G264)</f>
        <v>0</v>
      </c>
      <c r="H265" s="212">
        <f t="shared" si="8"/>
        <v>0</v>
      </c>
      <c r="I265" s="225">
        <f>SUM(I37:I264)</f>
        <v>0</v>
      </c>
      <c r="J265" s="225">
        <f t="shared" ref="J265:K265" si="9">SUM(J37:J264)</f>
        <v>0</v>
      </c>
      <c r="K265" s="225">
        <f t="shared" si="9"/>
        <v>0</v>
      </c>
      <c r="L265" s="18">
        <f>SUM(D265:K265)</f>
        <v>3716479.7100000004</v>
      </c>
    </row>
    <row r="266" spans="1:12" s="4" customFormat="1" ht="30" customHeight="1" x14ac:dyDescent="0.25">
      <c r="A266" s="808" t="s">
        <v>345</v>
      </c>
      <c r="B266" s="809"/>
      <c r="C266" s="15" t="s">
        <v>39</v>
      </c>
      <c r="D266" s="216">
        <f>COUNTIF(D37:D264,"&gt;0")</f>
        <v>227</v>
      </c>
      <c r="E266" s="216">
        <f>COUNTIF(E37:E264,"&gt;0")</f>
        <v>44</v>
      </c>
      <c r="F266" s="216">
        <f>COUNTIF(F37:F264,"&gt;0")</f>
        <v>0</v>
      </c>
      <c r="G266" s="216">
        <f t="shared" ref="G266:H266" si="10">COUNTIF(G37:G264,"&gt;0")</f>
        <v>0</v>
      </c>
      <c r="H266" s="216">
        <f t="shared" si="10"/>
        <v>0</v>
      </c>
      <c r="I266" s="226">
        <f>COUNTIF(I37:I264,"&gt;0")</f>
        <v>0</v>
      </c>
      <c r="J266" s="226">
        <f t="shared" ref="J266:K266" si="11">COUNTIF(J37:J264,"&gt;0")</f>
        <v>0</v>
      </c>
      <c r="K266" s="226">
        <f t="shared" si="11"/>
        <v>0</v>
      </c>
      <c r="L266" s="237">
        <f>SUM(D266:K266)</f>
        <v>271</v>
      </c>
    </row>
    <row r="267" spans="1:12" s="4" customFormat="1" ht="24.95" customHeight="1" x14ac:dyDescent="0.25">
      <c r="A267" s="819" t="s">
        <v>46</v>
      </c>
      <c r="B267" s="820"/>
      <c r="C267" s="820"/>
      <c r="D267" s="820"/>
      <c r="E267" s="820"/>
      <c r="F267" s="820"/>
      <c r="G267" s="820"/>
      <c r="H267" s="820"/>
      <c r="I267" s="820"/>
      <c r="J267" s="821"/>
      <c r="K267" s="821"/>
      <c r="L267" s="822"/>
    </row>
    <row r="268" spans="1:12" s="5" customFormat="1" ht="35.1" customHeight="1" x14ac:dyDescent="0.25">
      <c r="A268" s="236" t="s">
        <v>346</v>
      </c>
      <c r="B268" s="817" t="s">
        <v>347</v>
      </c>
      <c r="C268" s="818"/>
      <c r="D268" s="222" t="s">
        <v>1295</v>
      </c>
      <c r="E268" s="217" t="s">
        <v>1296</v>
      </c>
      <c r="F268" s="218" t="s">
        <v>1297</v>
      </c>
      <c r="G268" s="218" t="s">
        <v>1298</v>
      </c>
      <c r="H268" s="218" t="s">
        <v>1299</v>
      </c>
      <c r="I268" s="218" t="s">
        <v>1300</v>
      </c>
      <c r="J268" s="218" t="s">
        <v>1301</v>
      </c>
      <c r="K268" s="547" t="s">
        <v>1302</v>
      </c>
      <c r="L268" s="227" t="s">
        <v>42</v>
      </c>
    </row>
    <row r="269" spans="1:12" ht="29.25" customHeight="1" x14ac:dyDescent="0.2">
      <c r="A269" s="699" t="s">
        <v>348</v>
      </c>
      <c r="B269" s="298" t="s">
        <v>349</v>
      </c>
      <c r="C269" s="495" t="s">
        <v>39</v>
      </c>
      <c r="D269" s="220">
        <v>964.5</v>
      </c>
      <c r="E269" s="201">
        <v>0</v>
      </c>
      <c r="F269" s="479"/>
      <c r="G269" s="201"/>
      <c r="H269" s="201"/>
      <c r="I269" s="443"/>
      <c r="J269" s="200"/>
      <c r="K269" s="524"/>
      <c r="L269" s="49">
        <f>SUM(D269:K269)</f>
        <v>964.5</v>
      </c>
    </row>
    <row r="270" spans="1:12" ht="31.5" customHeight="1" x14ac:dyDescent="0.2">
      <c r="A270" s="699"/>
      <c r="B270" s="298" t="s">
        <v>1279</v>
      </c>
      <c r="C270" s="495" t="s">
        <v>39</v>
      </c>
      <c r="D270" s="220">
        <v>100.7</v>
      </c>
      <c r="E270" s="201">
        <v>0</v>
      </c>
      <c r="F270" s="479"/>
      <c r="G270" s="201"/>
      <c r="H270" s="201"/>
      <c r="I270" s="443"/>
      <c r="J270" s="201"/>
      <c r="K270" s="543"/>
      <c r="L270" s="49">
        <f t="shared" ref="L270:L333" si="12">SUM(D270:K270)</f>
        <v>100.7</v>
      </c>
    </row>
    <row r="271" spans="1:12" ht="34.5" customHeight="1" x14ac:dyDescent="0.2">
      <c r="A271" s="699"/>
      <c r="B271" s="298" t="s">
        <v>350</v>
      </c>
      <c r="C271" s="495" t="s">
        <v>39</v>
      </c>
      <c r="D271" s="220">
        <v>245</v>
      </c>
      <c r="E271" s="201">
        <v>0</v>
      </c>
      <c r="F271" s="479"/>
      <c r="G271" s="201"/>
      <c r="H271" s="201"/>
      <c r="I271" s="443"/>
      <c r="J271" s="201"/>
      <c r="K271" s="543"/>
      <c r="L271" s="49">
        <f t="shared" si="12"/>
        <v>245</v>
      </c>
    </row>
    <row r="272" spans="1:12" ht="28.5" customHeight="1" x14ac:dyDescent="0.2">
      <c r="A272" s="699"/>
      <c r="B272" s="298" t="s">
        <v>351</v>
      </c>
      <c r="C272" s="495" t="s">
        <v>39</v>
      </c>
      <c r="D272" s="220">
        <v>2698.6000000000004</v>
      </c>
      <c r="E272" s="201">
        <v>0</v>
      </c>
      <c r="F272" s="479"/>
      <c r="G272" s="201"/>
      <c r="H272" s="201"/>
      <c r="I272" s="443"/>
      <c r="J272" s="201"/>
      <c r="K272" s="543"/>
      <c r="L272" s="49">
        <f t="shared" si="12"/>
        <v>2698.6000000000004</v>
      </c>
    </row>
    <row r="273" spans="1:12" ht="30" customHeight="1" x14ac:dyDescent="0.2">
      <c r="A273" s="699"/>
      <c r="B273" s="298" t="s">
        <v>352</v>
      </c>
      <c r="C273" s="495" t="s">
        <v>39</v>
      </c>
      <c r="D273" s="220">
        <v>504</v>
      </c>
      <c r="E273" s="201">
        <v>0</v>
      </c>
      <c r="F273" s="479"/>
      <c r="G273" s="201"/>
      <c r="H273" s="201"/>
      <c r="I273" s="443"/>
      <c r="J273" s="201"/>
      <c r="K273" s="543"/>
      <c r="L273" s="49">
        <f t="shared" si="12"/>
        <v>504</v>
      </c>
    </row>
    <row r="274" spans="1:12" ht="34.5" customHeight="1" x14ac:dyDescent="0.2">
      <c r="A274" s="699"/>
      <c r="B274" s="298" t="s">
        <v>1170</v>
      </c>
      <c r="C274" s="495" t="s">
        <v>39</v>
      </c>
      <c r="D274" s="220">
        <v>355</v>
      </c>
      <c r="E274" s="201">
        <v>0</v>
      </c>
      <c r="F274" s="479"/>
      <c r="G274" s="201"/>
      <c r="H274" s="201"/>
      <c r="I274" s="443"/>
      <c r="J274" s="201"/>
      <c r="K274" s="543"/>
      <c r="L274" s="49">
        <f t="shared" si="12"/>
        <v>355</v>
      </c>
    </row>
    <row r="275" spans="1:12" ht="35.25" customHeight="1" x14ac:dyDescent="0.2">
      <c r="A275" s="699"/>
      <c r="B275" s="136" t="s">
        <v>353</v>
      </c>
      <c r="C275" s="495" t="s">
        <v>39</v>
      </c>
      <c r="D275" s="220">
        <v>939.3</v>
      </c>
      <c r="E275" s="201">
        <v>0</v>
      </c>
      <c r="F275" s="479"/>
      <c r="G275" s="201"/>
      <c r="H275" s="201"/>
      <c r="I275" s="443"/>
      <c r="J275" s="201"/>
      <c r="K275" s="543"/>
      <c r="L275" s="49">
        <f t="shared" si="12"/>
        <v>939.3</v>
      </c>
    </row>
    <row r="276" spans="1:12" ht="30" customHeight="1" x14ac:dyDescent="0.2">
      <c r="A276" s="699"/>
      <c r="B276" s="136" t="s">
        <v>354</v>
      </c>
      <c r="C276" s="495" t="s">
        <v>39</v>
      </c>
      <c r="D276" s="220">
        <v>600.69999999999993</v>
      </c>
      <c r="E276" s="201">
        <v>0</v>
      </c>
      <c r="F276" s="479"/>
      <c r="G276" s="201"/>
      <c r="H276" s="201"/>
      <c r="I276" s="443"/>
      <c r="J276" s="201"/>
      <c r="K276" s="543"/>
      <c r="L276" s="49">
        <f t="shared" si="12"/>
        <v>600.69999999999993</v>
      </c>
    </row>
    <row r="277" spans="1:12" ht="35.25" customHeight="1" x14ac:dyDescent="0.2">
      <c r="A277" s="699"/>
      <c r="B277" s="136" t="s">
        <v>1142</v>
      </c>
      <c r="C277" s="495" t="s">
        <v>39</v>
      </c>
      <c r="D277" s="220">
        <v>152</v>
      </c>
      <c r="E277" s="201">
        <v>0</v>
      </c>
      <c r="F277" s="479"/>
      <c r="G277" s="201"/>
      <c r="H277" s="201"/>
      <c r="I277" s="443"/>
      <c r="J277" s="201"/>
      <c r="K277" s="543"/>
      <c r="L277" s="49">
        <f t="shared" si="12"/>
        <v>152</v>
      </c>
    </row>
    <row r="278" spans="1:12" ht="34.5" customHeight="1" x14ac:dyDescent="0.2">
      <c r="A278" s="699"/>
      <c r="B278" s="136" t="s">
        <v>355</v>
      </c>
      <c r="C278" s="495" t="s">
        <v>39</v>
      </c>
      <c r="D278" s="220">
        <v>479.9</v>
      </c>
      <c r="E278" s="201">
        <v>0</v>
      </c>
      <c r="F278" s="479"/>
      <c r="G278" s="201"/>
      <c r="H278" s="201"/>
      <c r="I278" s="443"/>
      <c r="J278" s="201"/>
      <c r="K278" s="543"/>
      <c r="L278" s="49">
        <f t="shared" si="12"/>
        <v>479.9</v>
      </c>
    </row>
    <row r="279" spans="1:12" ht="30" customHeight="1" x14ac:dyDescent="0.2">
      <c r="A279" s="699"/>
      <c r="B279" s="136" t="s">
        <v>1151</v>
      </c>
      <c r="C279" s="495" t="s">
        <v>39</v>
      </c>
      <c r="D279" s="220">
        <v>407.90000000000003</v>
      </c>
      <c r="E279" s="201">
        <v>0</v>
      </c>
      <c r="F279" s="479"/>
      <c r="G279" s="201"/>
      <c r="H279" s="201"/>
      <c r="I279" s="443"/>
      <c r="J279" s="201"/>
      <c r="K279" s="543"/>
      <c r="L279" s="49">
        <f t="shared" si="12"/>
        <v>407.90000000000003</v>
      </c>
    </row>
    <row r="280" spans="1:12" ht="36.75" customHeight="1" x14ac:dyDescent="0.2">
      <c r="A280" s="699"/>
      <c r="B280" s="136" t="s">
        <v>356</v>
      </c>
      <c r="C280" s="495" t="s">
        <v>39</v>
      </c>
      <c r="D280" s="220">
        <v>1741.95</v>
      </c>
      <c r="E280" s="201">
        <v>0</v>
      </c>
      <c r="F280" s="479"/>
      <c r="G280" s="201"/>
      <c r="H280" s="201"/>
      <c r="I280" s="443"/>
      <c r="J280" s="201"/>
      <c r="K280" s="543"/>
      <c r="L280" s="49">
        <f t="shared" si="12"/>
        <v>1741.95</v>
      </c>
    </row>
    <row r="281" spans="1:12" ht="38.25" customHeight="1" x14ac:dyDescent="0.2">
      <c r="A281" s="699"/>
      <c r="B281" s="136" t="s">
        <v>357</v>
      </c>
      <c r="C281" s="495" t="s">
        <v>39</v>
      </c>
      <c r="D281" s="220">
        <v>1439.2</v>
      </c>
      <c r="E281" s="201">
        <v>0</v>
      </c>
      <c r="F281" s="479"/>
      <c r="G281" s="201"/>
      <c r="H281" s="201"/>
      <c r="I281" s="443"/>
      <c r="J281" s="201"/>
      <c r="K281" s="543"/>
      <c r="L281" s="49">
        <f t="shared" si="12"/>
        <v>1439.2</v>
      </c>
    </row>
    <row r="282" spans="1:12" ht="30" customHeight="1" x14ac:dyDescent="0.2">
      <c r="A282" s="699"/>
      <c r="B282" s="136" t="s">
        <v>358</v>
      </c>
      <c r="C282" s="495" t="s">
        <v>39</v>
      </c>
      <c r="D282" s="220">
        <v>345</v>
      </c>
      <c r="E282" s="201">
        <v>0</v>
      </c>
      <c r="F282" s="479"/>
      <c r="G282" s="201"/>
      <c r="H282" s="201"/>
      <c r="I282" s="443"/>
      <c r="J282" s="201"/>
      <c r="K282" s="543"/>
      <c r="L282" s="49">
        <f t="shared" si="12"/>
        <v>345</v>
      </c>
    </row>
    <row r="283" spans="1:12" ht="30" customHeight="1" x14ac:dyDescent="0.2">
      <c r="A283" s="699"/>
      <c r="B283" s="136" t="s">
        <v>335</v>
      </c>
      <c r="C283" s="495" t="s">
        <v>39</v>
      </c>
      <c r="D283" s="220">
        <v>806.09999999999991</v>
      </c>
      <c r="E283" s="201">
        <v>0</v>
      </c>
      <c r="F283" s="479"/>
      <c r="G283" s="201"/>
      <c r="H283" s="201"/>
      <c r="I283" s="443"/>
      <c r="J283" s="201"/>
      <c r="K283" s="543"/>
      <c r="L283" s="49">
        <f t="shared" si="12"/>
        <v>806.09999999999991</v>
      </c>
    </row>
    <row r="284" spans="1:12" ht="30" customHeight="1" x14ac:dyDescent="0.2">
      <c r="A284" s="699"/>
      <c r="B284" s="136" t="s">
        <v>1030</v>
      </c>
      <c r="C284" s="495" t="s">
        <v>39</v>
      </c>
      <c r="D284" s="220">
        <v>3998.8</v>
      </c>
      <c r="E284" s="201">
        <v>638.1</v>
      </c>
      <c r="F284" s="479"/>
      <c r="G284" s="201"/>
      <c r="H284" s="201"/>
      <c r="I284" s="444"/>
      <c r="J284" s="29"/>
      <c r="K284" s="554"/>
      <c r="L284" s="49">
        <f t="shared" si="12"/>
        <v>4636.9000000000005</v>
      </c>
    </row>
    <row r="285" spans="1:12" ht="27.75" customHeight="1" x14ac:dyDescent="0.2">
      <c r="A285" s="700"/>
      <c r="B285" s="136" t="s">
        <v>359</v>
      </c>
      <c r="C285" s="495" t="s">
        <v>39</v>
      </c>
      <c r="D285" s="220">
        <v>1455.8999999999999</v>
      </c>
      <c r="E285" s="201">
        <v>0</v>
      </c>
      <c r="F285" s="479"/>
      <c r="G285" s="201"/>
      <c r="H285" s="201"/>
      <c r="I285" s="443"/>
      <c r="J285" s="201"/>
      <c r="K285" s="543"/>
      <c r="L285" s="49">
        <f t="shared" si="12"/>
        <v>1455.8999999999999</v>
      </c>
    </row>
    <row r="286" spans="1:12" ht="34.5" customHeight="1" x14ac:dyDescent="0.2">
      <c r="A286" s="698" t="s">
        <v>360</v>
      </c>
      <c r="B286" s="136" t="s">
        <v>1048</v>
      </c>
      <c r="C286" s="495" t="s">
        <v>39</v>
      </c>
      <c r="D286" s="462">
        <v>2320.2999999999997</v>
      </c>
      <c r="E286" s="200">
        <v>0</v>
      </c>
      <c r="F286" s="480"/>
      <c r="G286" s="200"/>
      <c r="H286" s="200"/>
      <c r="I286" s="223"/>
      <c r="J286" s="200"/>
      <c r="K286" s="524"/>
      <c r="L286" s="450">
        <f t="shared" si="12"/>
        <v>2320.2999999999997</v>
      </c>
    </row>
    <row r="287" spans="1:12" ht="34.5" customHeight="1" x14ac:dyDescent="0.2">
      <c r="A287" s="699"/>
      <c r="B287" s="136" t="s">
        <v>1031</v>
      </c>
      <c r="C287" s="495" t="s">
        <v>39</v>
      </c>
      <c r="D287" s="220">
        <v>575</v>
      </c>
      <c r="E287" s="201">
        <v>0</v>
      </c>
      <c r="F287" s="479"/>
      <c r="G287" s="201"/>
      <c r="H287" s="201"/>
      <c r="I287" s="443"/>
      <c r="J287" s="201"/>
      <c r="K287" s="543"/>
      <c r="L287" s="49">
        <f t="shared" si="12"/>
        <v>575</v>
      </c>
    </row>
    <row r="288" spans="1:12" ht="30" customHeight="1" x14ac:dyDescent="0.2">
      <c r="A288" s="700"/>
      <c r="B288" s="136" t="s">
        <v>361</v>
      </c>
      <c r="C288" s="495" t="s">
        <v>39</v>
      </c>
      <c r="D288" s="220">
        <v>11445.1</v>
      </c>
      <c r="E288" s="201">
        <v>0</v>
      </c>
      <c r="F288" s="479"/>
      <c r="G288" s="201"/>
      <c r="H288" s="201"/>
      <c r="I288" s="443"/>
      <c r="J288" s="201"/>
      <c r="K288" s="543"/>
      <c r="L288" s="49">
        <f t="shared" si="12"/>
        <v>11445.1</v>
      </c>
    </row>
    <row r="289" spans="1:15" ht="35.25" customHeight="1" x14ac:dyDescent="0.2">
      <c r="A289" s="698" t="s">
        <v>362</v>
      </c>
      <c r="B289" s="136" t="s">
        <v>363</v>
      </c>
      <c r="C289" s="495" t="s">
        <v>39</v>
      </c>
      <c r="D289" s="52">
        <v>204618.58999999994</v>
      </c>
      <c r="E289" s="92">
        <v>2673.7</v>
      </c>
      <c r="F289" s="92"/>
      <c r="G289" s="92"/>
      <c r="H289" s="92"/>
      <c r="I289" s="337"/>
      <c r="J289" s="92"/>
      <c r="K289" s="447"/>
      <c r="L289" s="49">
        <f t="shared" si="12"/>
        <v>207292.28999999995</v>
      </c>
    </row>
    <row r="290" spans="1:15" ht="36.75" customHeight="1" x14ac:dyDescent="0.2">
      <c r="A290" s="699"/>
      <c r="B290" s="136" t="s">
        <v>364</v>
      </c>
      <c r="C290" s="495" t="s">
        <v>39</v>
      </c>
      <c r="D290" s="221">
        <v>104514.01000000001</v>
      </c>
      <c r="E290" s="92">
        <v>436.8</v>
      </c>
      <c r="F290" s="29"/>
      <c r="G290" s="200"/>
      <c r="H290" s="200"/>
      <c r="I290" s="223"/>
      <c r="J290" s="201"/>
      <c r="K290" s="543"/>
      <c r="L290" s="49">
        <f t="shared" si="12"/>
        <v>104950.81000000001</v>
      </c>
      <c r="O290" s="50"/>
    </row>
    <row r="291" spans="1:15" ht="36.75" customHeight="1" x14ac:dyDescent="0.2">
      <c r="A291" s="699"/>
      <c r="B291" s="136" t="s">
        <v>365</v>
      </c>
      <c r="C291" s="495" t="s">
        <v>39</v>
      </c>
      <c r="D291" s="221">
        <v>1412.5</v>
      </c>
      <c r="E291" s="201">
        <v>0</v>
      </c>
      <c r="F291" s="479"/>
      <c r="G291" s="201"/>
      <c r="H291" s="201"/>
      <c r="I291" s="443"/>
      <c r="J291" s="201"/>
      <c r="K291" s="543"/>
      <c r="L291" s="49">
        <f t="shared" si="12"/>
        <v>1412.5</v>
      </c>
    </row>
    <row r="292" spans="1:15" ht="36.75" customHeight="1" x14ac:dyDescent="0.2">
      <c r="A292" s="699"/>
      <c r="B292" s="136" t="s">
        <v>1094</v>
      </c>
      <c r="C292" s="495" t="s">
        <v>39</v>
      </c>
      <c r="D292" s="221">
        <v>40</v>
      </c>
      <c r="E292" s="201">
        <v>0</v>
      </c>
      <c r="F292" s="479"/>
      <c r="G292" s="201"/>
      <c r="H292" s="201"/>
      <c r="I292" s="443"/>
      <c r="J292" s="201"/>
      <c r="K292" s="543"/>
      <c r="L292" s="49">
        <f t="shared" si="12"/>
        <v>40</v>
      </c>
    </row>
    <row r="293" spans="1:15" ht="36.75" customHeight="1" x14ac:dyDescent="0.2">
      <c r="A293" s="699"/>
      <c r="B293" s="136" t="s">
        <v>1033</v>
      </c>
      <c r="C293" s="495" t="s">
        <v>39</v>
      </c>
      <c r="D293" s="221">
        <v>500</v>
      </c>
      <c r="E293" s="201">
        <v>0</v>
      </c>
      <c r="F293" s="479"/>
      <c r="G293" s="201"/>
      <c r="H293" s="201"/>
      <c r="I293" s="443"/>
      <c r="J293" s="201"/>
      <c r="K293" s="543"/>
      <c r="L293" s="49">
        <f t="shared" si="12"/>
        <v>500</v>
      </c>
    </row>
    <row r="294" spans="1:15" ht="36.75" customHeight="1" x14ac:dyDescent="0.2">
      <c r="A294" s="700"/>
      <c r="B294" s="136" t="s">
        <v>366</v>
      </c>
      <c r="C294" s="495" t="s">
        <v>39</v>
      </c>
      <c r="D294" s="221">
        <v>1901</v>
      </c>
      <c r="E294" s="201">
        <v>0</v>
      </c>
      <c r="F294" s="479"/>
      <c r="G294" s="201"/>
      <c r="H294" s="201"/>
      <c r="I294" s="443"/>
      <c r="J294" s="201"/>
      <c r="K294" s="543"/>
      <c r="L294" s="49">
        <f t="shared" si="12"/>
        <v>1901</v>
      </c>
    </row>
    <row r="295" spans="1:15" ht="36.75" customHeight="1" x14ac:dyDescent="0.2">
      <c r="A295" s="56" t="s">
        <v>367</v>
      </c>
      <c r="B295" s="136" t="s">
        <v>368</v>
      </c>
      <c r="C295" s="495" t="s">
        <v>39</v>
      </c>
      <c r="D295" s="221">
        <v>1216.3</v>
      </c>
      <c r="E295" s="201">
        <v>0</v>
      </c>
      <c r="F295" s="479"/>
      <c r="G295" s="201"/>
      <c r="H295" s="201"/>
      <c r="I295" s="443"/>
      <c r="J295" s="201"/>
      <c r="K295" s="543"/>
      <c r="L295" s="49">
        <f t="shared" si="12"/>
        <v>1216.3</v>
      </c>
    </row>
    <row r="296" spans="1:15" ht="30" customHeight="1" x14ac:dyDescent="0.2">
      <c r="A296" s="698" t="s">
        <v>369</v>
      </c>
      <c r="B296" s="308" t="s">
        <v>1085</v>
      </c>
      <c r="C296" s="495" t="s">
        <v>39</v>
      </c>
      <c r="D296" s="221">
        <v>553.20000000000005</v>
      </c>
      <c r="E296" s="201">
        <v>491.2</v>
      </c>
      <c r="F296" s="479"/>
      <c r="G296" s="201"/>
      <c r="H296" s="201"/>
      <c r="I296" s="443"/>
      <c r="J296" s="201"/>
      <c r="K296" s="543"/>
      <c r="L296" s="49">
        <f t="shared" si="12"/>
        <v>1044.4000000000001</v>
      </c>
    </row>
    <row r="297" spans="1:15" ht="45.75" customHeight="1" x14ac:dyDescent="0.2">
      <c r="A297" s="699"/>
      <c r="B297" s="250" t="s">
        <v>370</v>
      </c>
      <c r="C297" s="495" t="s">
        <v>39</v>
      </c>
      <c r="D297" s="221">
        <v>25351.060000000005</v>
      </c>
      <c r="E297" s="92">
        <v>908.4</v>
      </c>
      <c r="F297" s="479"/>
      <c r="G297" s="200"/>
      <c r="H297" s="200"/>
      <c r="I297" s="223"/>
      <c r="J297" s="201"/>
      <c r="K297" s="543"/>
      <c r="L297" s="49">
        <f t="shared" si="12"/>
        <v>26259.460000000006</v>
      </c>
    </row>
    <row r="298" spans="1:15" ht="30" customHeight="1" x14ac:dyDescent="0.2">
      <c r="A298" s="699"/>
      <c r="B298" s="308" t="s">
        <v>371</v>
      </c>
      <c r="C298" s="495" t="s">
        <v>39</v>
      </c>
      <c r="D298" s="371">
        <v>256.8</v>
      </c>
      <c r="E298" s="200">
        <v>0</v>
      </c>
      <c r="F298" s="479"/>
      <c r="G298" s="200"/>
      <c r="H298" s="200"/>
      <c r="I298" s="223"/>
      <c r="J298" s="201"/>
      <c r="K298" s="543"/>
      <c r="L298" s="49">
        <f t="shared" si="12"/>
        <v>256.8</v>
      </c>
    </row>
    <row r="299" spans="1:15" ht="30" customHeight="1" x14ac:dyDescent="0.2">
      <c r="A299" s="699"/>
      <c r="B299" s="308" t="s">
        <v>372</v>
      </c>
      <c r="C299" s="495" t="s">
        <v>39</v>
      </c>
      <c r="D299" s="220">
        <v>1563.74</v>
      </c>
      <c r="E299" s="200">
        <v>0</v>
      </c>
      <c r="F299" s="479"/>
      <c r="G299" s="200"/>
      <c r="H299" s="200"/>
      <c r="I299" s="223"/>
      <c r="J299" s="201"/>
      <c r="K299" s="543"/>
      <c r="L299" s="49">
        <f t="shared" si="12"/>
        <v>1563.74</v>
      </c>
    </row>
    <row r="300" spans="1:15" ht="30" customHeight="1" x14ac:dyDescent="0.2">
      <c r="A300" s="699"/>
      <c r="B300" s="136" t="s">
        <v>373</v>
      </c>
      <c r="C300" s="495" t="s">
        <v>39</v>
      </c>
      <c r="D300" s="221">
        <v>58604.560000000005</v>
      </c>
      <c r="E300" s="200">
        <v>1032.0999999999999</v>
      </c>
      <c r="F300" s="92"/>
      <c r="G300" s="200"/>
      <c r="H300" s="200"/>
      <c r="I300" s="223"/>
      <c r="J300" s="201"/>
      <c r="K300" s="543"/>
      <c r="L300" s="49">
        <f t="shared" si="12"/>
        <v>59636.66</v>
      </c>
    </row>
    <row r="301" spans="1:15" ht="30" customHeight="1" x14ac:dyDescent="0.2">
      <c r="A301" s="699"/>
      <c r="B301" s="136" t="s">
        <v>1042</v>
      </c>
      <c r="C301" s="495" t="s">
        <v>39</v>
      </c>
      <c r="D301" s="221">
        <v>131</v>
      </c>
      <c r="E301" s="200">
        <v>0</v>
      </c>
      <c r="F301" s="480"/>
      <c r="G301" s="200"/>
      <c r="H301" s="200"/>
      <c r="I301" s="223"/>
      <c r="J301" s="201"/>
      <c r="K301" s="543"/>
      <c r="L301" s="49">
        <f t="shared" si="12"/>
        <v>131</v>
      </c>
    </row>
    <row r="302" spans="1:15" ht="36.75" customHeight="1" x14ac:dyDescent="0.2">
      <c r="A302" s="699"/>
      <c r="B302" s="136" t="s">
        <v>1103</v>
      </c>
      <c r="C302" s="495" t="s">
        <v>39</v>
      </c>
      <c r="D302" s="221">
        <v>25753.089999999997</v>
      </c>
      <c r="E302" s="200">
        <v>0</v>
      </c>
      <c r="F302" s="480"/>
      <c r="G302" s="200"/>
      <c r="H302" s="200"/>
      <c r="I302" s="223"/>
      <c r="J302" s="201"/>
      <c r="K302" s="543"/>
      <c r="L302" s="49">
        <f t="shared" si="12"/>
        <v>25753.089999999997</v>
      </c>
    </row>
    <row r="303" spans="1:15" ht="36.75" customHeight="1" x14ac:dyDescent="0.2">
      <c r="A303" s="699"/>
      <c r="B303" s="136" t="s">
        <v>374</v>
      </c>
      <c r="C303" s="495" t="s">
        <v>39</v>
      </c>
      <c r="D303" s="52">
        <v>96771.319999999963</v>
      </c>
      <c r="E303" s="200">
        <v>398.9</v>
      </c>
      <c r="F303" s="92"/>
      <c r="G303" s="200"/>
      <c r="H303" s="200"/>
      <c r="I303" s="223"/>
      <c r="J303" s="201"/>
      <c r="K303" s="543"/>
      <c r="L303" s="49">
        <f t="shared" si="12"/>
        <v>97170.219999999958</v>
      </c>
    </row>
    <row r="304" spans="1:15" ht="36.75" customHeight="1" x14ac:dyDescent="0.2">
      <c r="A304" s="699"/>
      <c r="B304" s="136" t="s">
        <v>1220</v>
      </c>
      <c r="C304" s="495" t="s">
        <v>39</v>
      </c>
      <c r="D304" s="221">
        <v>381</v>
      </c>
      <c r="E304" s="221">
        <v>0</v>
      </c>
      <c r="F304" s="221"/>
      <c r="G304" s="221"/>
      <c r="H304" s="221"/>
      <c r="I304" s="506"/>
      <c r="J304" s="463"/>
      <c r="K304" s="555"/>
      <c r="L304" s="49">
        <f t="shared" si="12"/>
        <v>381</v>
      </c>
    </row>
    <row r="305" spans="1:12" ht="34.5" customHeight="1" x14ac:dyDescent="0.2">
      <c r="A305" s="699"/>
      <c r="B305" s="136" t="s">
        <v>375</v>
      </c>
      <c r="C305" s="495" t="s">
        <v>39</v>
      </c>
      <c r="D305" s="221">
        <v>5549.7400000000007</v>
      </c>
      <c r="E305" s="221">
        <v>0</v>
      </c>
      <c r="F305" s="480"/>
      <c r="G305" s="200"/>
      <c r="H305" s="221"/>
      <c r="I305" s="506"/>
      <c r="J305" s="463"/>
      <c r="K305" s="555"/>
      <c r="L305" s="49">
        <f t="shared" si="12"/>
        <v>5549.7400000000007</v>
      </c>
    </row>
    <row r="306" spans="1:12" ht="34.5" customHeight="1" x14ac:dyDescent="0.2">
      <c r="A306" s="699"/>
      <c r="B306" s="136" t="s">
        <v>376</v>
      </c>
      <c r="C306" s="495" t="s">
        <v>39</v>
      </c>
      <c r="D306" s="200">
        <v>613</v>
      </c>
      <c r="E306" s="221">
        <v>0</v>
      </c>
      <c r="F306" s="480"/>
      <c r="G306" s="200"/>
      <c r="H306" s="221"/>
      <c r="I306" s="506"/>
      <c r="J306" s="463"/>
      <c r="K306" s="555"/>
      <c r="L306" s="49">
        <f t="shared" si="12"/>
        <v>613</v>
      </c>
    </row>
    <row r="307" spans="1:12" ht="30" customHeight="1" x14ac:dyDescent="0.2">
      <c r="A307" s="699"/>
      <c r="B307" s="136" t="s">
        <v>377</v>
      </c>
      <c r="C307" s="495" t="s">
        <v>39</v>
      </c>
      <c r="D307" s="221">
        <v>32538.180000000008</v>
      </c>
      <c r="E307" s="221">
        <v>0</v>
      </c>
      <c r="F307" s="480"/>
      <c r="G307" s="200"/>
      <c r="H307" s="221"/>
      <c r="I307" s="506"/>
      <c r="J307" s="463"/>
      <c r="K307" s="555"/>
      <c r="L307" s="49">
        <f t="shared" si="12"/>
        <v>32538.180000000008</v>
      </c>
    </row>
    <row r="308" spans="1:12" ht="33" customHeight="1" x14ac:dyDescent="0.2">
      <c r="A308" s="699"/>
      <c r="B308" s="136" t="s">
        <v>1016</v>
      </c>
      <c r="C308" s="495" t="s">
        <v>39</v>
      </c>
      <c r="D308" s="221">
        <v>725.8</v>
      </c>
      <c r="E308" s="221">
        <v>0</v>
      </c>
      <c r="F308" s="480"/>
      <c r="G308" s="200"/>
      <c r="H308" s="221"/>
      <c r="I308" s="506"/>
      <c r="J308" s="463"/>
      <c r="K308" s="555"/>
      <c r="L308" s="49">
        <f t="shared" si="12"/>
        <v>725.8</v>
      </c>
    </row>
    <row r="309" spans="1:12" ht="31.5" customHeight="1" x14ac:dyDescent="0.2">
      <c r="A309" s="699"/>
      <c r="B309" s="136" t="s">
        <v>378</v>
      </c>
      <c r="C309" s="495" t="s">
        <v>39</v>
      </c>
      <c r="D309" s="221">
        <v>2647.84</v>
      </c>
      <c r="E309" s="221">
        <v>0</v>
      </c>
      <c r="F309" s="480"/>
      <c r="G309" s="200"/>
      <c r="H309" s="221"/>
      <c r="I309" s="506"/>
      <c r="J309" s="463"/>
      <c r="K309" s="555"/>
      <c r="L309" s="49">
        <f t="shared" si="12"/>
        <v>2647.84</v>
      </c>
    </row>
    <row r="310" spans="1:12" ht="33" customHeight="1" x14ac:dyDescent="0.2">
      <c r="A310" s="699"/>
      <c r="B310" s="136" t="s">
        <v>1007</v>
      </c>
      <c r="C310" s="495" t="s">
        <v>39</v>
      </c>
      <c r="D310" s="221">
        <v>210</v>
      </c>
      <c r="E310" s="221">
        <v>0</v>
      </c>
      <c r="F310" s="480"/>
      <c r="G310" s="200"/>
      <c r="H310" s="221"/>
      <c r="I310" s="506"/>
      <c r="J310" s="463"/>
      <c r="K310" s="555"/>
      <c r="L310" s="49">
        <f t="shared" si="12"/>
        <v>210</v>
      </c>
    </row>
    <row r="311" spans="1:12" ht="34.5" customHeight="1" x14ac:dyDescent="0.2">
      <c r="A311" s="699"/>
      <c r="B311" s="136" t="s">
        <v>379</v>
      </c>
      <c r="C311" s="495" t="s">
        <v>39</v>
      </c>
      <c r="D311" s="221">
        <v>2458.0500000000002</v>
      </c>
      <c r="E311" s="221">
        <v>0</v>
      </c>
      <c r="F311" s="480"/>
      <c r="G311" s="200"/>
      <c r="H311" s="221"/>
      <c r="I311" s="506"/>
      <c r="J311" s="463"/>
      <c r="K311" s="555"/>
      <c r="L311" s="49">
        <f t="shared" si="12"/>
        <v>2458.0500000000002</v>
      </c>
    </row>
    <row r="312" spans="1:12" ht="36.75" customHeight="1" x14ac:dyDescent="0.2">
      <c r="A312" s="699"/>
      <c r="B312" s="136" t="s">
        <v>380</v>
      </c>
      <c r="C312" s="495" t="s">
        <v>39</v>
      </c>
      <c r="D312" s="221">
        <v>1632.9199999999998</v>
      </c>
      <c r="E312" s="221">
        <v>0</v>
      </c>
      <c r="F312" s="480"/>
      <c r="G312" s="200"/>
      <c r="H312" s="221"/>
      <c r="I312" s="506"/>
      <c r="J312" s="463"/>
      <c r="K312" s="555"/>
      <c r="L312" s="49">
        <f t="shared" si="12"/>
        <v>1632.9199999999998</v>
      </c>
    </row>
    <row r="313" spans="1:12" ht="36.75" customHeight="1" x14ac:dyDescent="0.2">
      <c r="A313" s="699"/>
      <c r="B313" s="136" t="s">
        <v>381</v>
      </c>
      <c r="C313" s="495" t="s">
        <v>39</v>
      </c>
      <c r="D313" s="221">
        <v>33175.599999999999</v>
      </c>
      <c r="E313" s="221">
        <v>0</v>
      </c>
      <c r="F313" s="480"/>
      <c r="G313" s="200"/>
      <c r="H313" s="221"/>
      <c r="I313" s="506"/>
      <c r="J313" s="463"/>
      <c r="K313" s="555"/>
      <c r="L313" s="49">
        <f t="shared" si="12"/>
        <v>33175.599999999999</v>
      </c>
    </row>
    <row r="314" spans="1:12" ht="35.25" customHeight="1" x14ac:dyDescent="0.2">
      <c r="A314" s="699"/>
      <c r="B314" s="136" t="s">
        <v>382</v>
      </c>
      <c r="C314" s="495" t="s">
        <v>39</v>
      </c>
      <c r="D314" s="221">
        <v>22299.7</v>
      </c>
      <c r="E314" s="221">
        <v>0</v>
      </c>
      <c r="F314" s="480"/>
      <c r="G314" s="200"/>
      <c r="H314" s="221"/>
      <c r="I314" s="506"/>
      <c r="J314" s="463"/>
      <c r="K314" s="555"/>
      <c r="L314" s="49">
        <f t="shared" si="12"/>
        <v>22299.7</v>
      </c>
    </row>
    <row r="315" spans="1:12" ht="34.5" customHeight="1" x14ac:dyDescent="0.2">
      <c r="A315" s="699"/>
      <c r="B315" s="136" t="s">
        <v>383</v>
      </c>
      <c r="C315" s="495" t="s">
        <v>39</v>
      </c>
      <c r="D315" s="221">
        <v>109307.75</v>
      </c>
      <c r="E315" s="221">
        <v>0</v>
      </c>
      <c r="F315" s="480"/>
      <c r="G315" s="200"/>
      <c r="H315" s="221"/>
      <c r="I315" s="223"/>
      <c r="J315" s="201"/>
      <c r="K315" s="543"/>
      <c r="L315" s="49">
        <f t="shared" si="12"/>
        <v>109307.75</v>
      </c>
    </row>
    <row r="316" spans="1:12" ht="35.25" customHeight="1" x14ac:dyDescent="0.2">
      <c r="A316" s="699"/>
      <c r="B316" s="136" t="s">
        <v>384</v>
      </c>
      <c r="C316" s="495" t="s">
        <v>39</v>
      </c>
      <c r="D316" s="221">
        <v>6721.0000000000009</v>
      </c>
      <c r="E316" s="221">
        <v>0</v>
      </c>
      <c r="F316" s="480"/>
      <c r="G316" s="201"/>
      <c r="H316" s="221"/>
      <c r="I316" s="223"/>
      <c r="J316" s="201"/>
      <c r="K316" s="543"/>
      <c r="L316" s="49">
        <f t="shared" si="12"/>
        <v>6721.0000000000009</v>
      </c>
    </row>
    <row r="317" spans="1:12" ht="36.75" customHeight="1" x14ac:dyDescent="0.2">
      <c r="A317" s="699"/>
      <c r="B317" s="136" t="s">
        <v>385</v>
      </c>
      <c r="C317" s="495" t="s">
        <v>39</v>
      </c>
      <c r="D317" s="221">
        <v>45919.12999999999</v>
      </c>
      <c r="E317" s="92">
        <v>481.2</v>
      </c>
      <c r="F317" s="29"/>
      <c r="G317" s="200"/>
      <c r="H317" s="200"/>
      <c r="I317" s="223"/>
      <c r="J317" s="201"/>
      <c r="K317" s="543"/>
      <c r="L317" s="49">
        <f t="shared" si="12"/>
        <v>46400.329999999987</v>
      </c>
    </row>
    <row r="318" spans="1:12" ht="36.75" customHeight="1" x14ac:dyDescent="0.2">
      <c r="A318" s="699"/>
      <c r="B318" s="136" t="s">
        <v>386</v>
      </c>
      <c r="C318" s="495" t="s">
        <v>39</v>
      </c>
      <c r="D318" s="221">
        <v>20622.249999999996</v>
      </c>
      <c r="E318" s="201">
        <v>593.4</v>
      </c>
      <c r="F318" s="479"/>
      <c r="G318" s="201"/>
      <c r="H318" s="200"/>
      <c r="I318" s="223"/>
      <c r="J318" s="201"/>
      <c r="K318" s="543"/>
      <c r="L318" s="49">
        <f t="shared" si="12"/>
        <v>21215.649999999998</v>
      </c>
    </row>
    <row r="319" spans="1:12" ht="36.75" customHeight="1" x14ac:dyDescent="0.2">
      <c r="A319" s="699"/>
      <c r="B319" s="136" t="s">
        <v>387</v>
      </c>
      <c r="C319" s="495" t="s">
        <v>39</v>
      </c>
      <c r="D319" s="221">
        <v>3402.6</v>
      </c>
      <c r="E319" s="201">
        <v>0</v>
      </c>
      <c r="F319" s="479"/>
      <c r="G319" s="201"/>
      <c r="H319" s="201"/>
      <c r="I319" s="443"/>
      <c r="J319" s="201"/>
      <c r="K319" s="543"/>
      <c r="L319" s="49">
        <f t="shared" si="12"/>
        <v>3402.6</v>
      </c>
    </row>
    <row r="320" spans="1:12" ht="36.75" customHeight="1" x14ac:dyDescent="0.2">
      <c r="A320" s="699"/>
      <c r="B320" s="136" t="s">
        <v>388</v>
      </c>
      <c r="C320" s="495" t="s">
        <v>39</v>
      </c>
      <c r="D320" s="221">
        <v>6655.2000000000016</v>
      </c>
      <c r="E320" s="201">
        <v>0</v>
      </c>
      <c r="F320" s="479"/>
      <c r="G320" s="201"/>
      <c r="H320" s="201"/>
      <c r="I320" s="443"/>
      <c r="J320" s="201"/>
      <c r="K320" s="543"/>
      <c r="L320" s="49">
        <f t="shared" si="12"/>
        <v>6655.2000000000016</v>
      </c>
    </row>
    <row r="321" spans="1:12" ht="30.75" customHeight="1" x14ac:dyDescent="0.2">
      <c r="A321" s="699"/>
      <c r="B321" s="136" t="s">
        <v>389</v>
      </c>
      <c r="C321" s="495" t="s">
        <v>39</v>
      </c>
      <c r="D321" s="221">
        <v>319.10000000000002</v>
      </c>
      <c r="E321" s="201">
        <v>0</v>
      </c>
      <c r="F321" s="479"/>
      <c r="G321" s="201"/>
      <c r="H321" s="201"/>
      <c r="I321" s="443"/>
      <c r="J321" s="201"/>
      <c r="K321" s="543"/>
      <c r="L321" s="49">
        <f t="shared" si="12"/>
        <v>319.10000000000002</v>
      </c>
    </row>
    <row r="322" spans="1:12" ht="38.25" customHeight="1" x14ac:dyDescent="0.2">
      <c r="A322" s="699"/>
      <c r="B322" s="136" t="s">
        <v>390</v>
      </c>
      <c r="C322" s="495" t="s">
        <v>39</v>
      </c>
      <c r="D322" s="221">
        <v>25566.1</v>
      </c>
      <c r="E322" s="201">
        <v>248.2</v>
      </c>
      <c r="F322" s="479"/>
      <c r="G322" s="201"/>
      <c r="H322" s="201"/>
      <c r="I322" s="443"/>
      <c r="J322" s="201"/>
      <c r="K322" s="543"/>
      <c r="L322" s="49">
        <f t="shared" si="12"/>
        <v>25814.3</v>
      </c>
    </row>
    <row r="323" spans="1:12" ht="33" customHeight="1" x14ac:dyDescent="0.2">
      <c r="A323" s="699"/>
      <c r="B323" s="136" t="s">
        <v>391</v>
      </c>
      <c r="C323" s="495" t="s">
        <v>39</v>
      </c>
      <c r="D323" s="221">
        <v>1974</v>
      </c>
      <c r="E323" s="201">
        <v>0</v>
      </c>
      <c r="F323" s="479"/>
      <c r="G323" s="201"/>
      <c r="H323" s="201"/>
      <c r="I323" s="443"/>
      <c r="J323" s="201"/>
      <c r="K323" s="543"/>
      <c r="L323" s="49">
        <f t="shared" si="12"/>
        <v>1974</v>
      </c>
    </row>
    <row r="324" spans="1:12" ht="36.75" customHeight="1" x14ac:dyDescent="0.2">
      <c r="A324" s="699"/>
      <c r="B324" s="136" t="s">
        <v>392</v>
      </c>
      <c r="C324" s="495" t="s">
        <v>39</v>
      </c>
      <c r="D324" s="221">
        <v>39529.420000000006</v>
      </c>
      <c r="E324" s="201">
        <v>589.20000000000005</v>
      </c>
      <c r="F324" s="29"/>
      <c r="G324" s="200"/>
      <c r="H324" s="200"/>
      <c r="I324" s="223"/>
      <c r="J324" s="201"/>
      <c r="K324" s="543"/>
      <c r="L324" s="49">
        <f t="shared" si="12"/>
        <v>40118.620000000003</v>
      </c>
    </row>
    <row r="325" spans="1:12" ht="33.75" customHeight="1" x14ac:dyDescent="0.2">
      <c r="A325" s="699"/>
      <c r="B325" s="136" t="s">
        <v>393</v>
      </c>
      <c r="C325" s="495" t="s">
        <v>39</v>
      </c>
      <c r="D325" s="221">
        <v>8952.9</v>
      </c>
      <c r="E325" s="92">
        <v>0</v>
      </c>
      <c r="F325" s="92"/>
      <c r="G325" s="92"/>
      <c r="H325" s="92"/>
      <c r="I325" s="337"/>
      <c r="J325" s="29"/>
      <c r="K325" s="554"/>
      <c r="L325" s="49">
        <f t="shared" si="12"/>
        <v>8952.9</v>
      </c>
    </row>
    <row r="326" spans="1:12" ht="32.25" customHeight="1" x14ac:dyDescent="0.2">
      <c r="A326" s="699"/>
      <c r="B326" s="452" t="s">
        <v>394</v>
      </c>
      <c r="C326" s="495" t="s">
        <v>39</v>
      </c>
      <c r="D326" s="221">
        <v>686.1</v>
      </c>
      <c r="E326" s="92">
        <v>0</v>
      </c>
      <c r="F326" s="92"/>
      <c r="G326" s="92"/>
      <c r="H326" s="92"/>
      <c r="I326" s="337"/>
      <c r="J326" s="29"/>
      <c r="K326" s="554"/>
      <c r="L326" s="49">
        <f t="shared" si="12"/>
        <v>686.1</v>
      </c>
    </row>
    <row r="327" spans="1:12" ht="34.5" customHeight="1" x14ac:dyDescent="0.2">
      <c r="A327" s="699"/>
      <c r="B327" s="136" t="s">
        <v>395</v>
      </c>
      <c r="C327" s="495" t="s">
        <v>39</v>
      </c>
      <c r="D327" s="221">
        <v>1126</v>
      </c>
      <c r="E327" s="92">
        <v>0</v>
      </c>
      <c r="F327" s="92"/>
      <c r="G327" s="92"/>
      <c r="H327" s="92"/>
      <c r="I327" s="337"/>
      <c r="J327" s="29"/>
      <c r="K327" s="554"/>
      <c r="L327" s="49">
        <f t="shared" si="12"/>
        <v>1126</v>
      </c>
    </row>
    <row r="328" spans="1:12" ht="30" customHeight="1" x14ac:dyDescent="0.2">
      <c r="A328" s="699"/>
      <c r="B328" s="136" t="s">
        <v>396</v>
      </c>
      <c r="C328" s="495" t="s">
        <v>39</v>
      </c>
      <c r="D328" s="221">
        <v>3484.6</v>
      </c>
      <c r="E328" s="92">
        <v>0</v>
      </c>
      <c r="F328" s="92"/>
      <c r="G328" s="92"/>
      <c r="H328" s="92"/>
      <c r="I328" s="337"/>
      <c r="J328" s="29"/>
      <c r="K328" s="554"/>
      <c r="L328" s="49">
        <f t="shared" si="12"/>
        <v>3484.6</v>
      </c>
    </row>
    <row r="329" spans="1:12" ht="36" customHeight="1" x14ac:dyDescent="0.2">
      <c r="A329" s="699"/>
      <c r="B329" s="136" t="s">
        <v>397</v>
      </c>
      <c r="C329" s="495" t="s">
        <v>39</v>
      </c>
      <c r="D329" s="221">
        <v>164.6</v>
      </c>
      <c r="E329" s="92">
        <v>0</v>
      </c>
      <c r="F329" s="92"/>
      <c r="G329" s="92"/>
      <c r="H329" s="92"/>
      <c r="I329" s="337"/>
      <c r="J329" s="29"/>
      <c r="K329" s="554"/>
      <c r="L329" s="49">
        <f t="shared" si="12"/>
        <v>164.6</v>
      </c>
    </row>
    <row r="330" spans="1:12" ht="34.5" customHeight="1" x14ac:dyDescent="0.2">
      <c r="A330" s="699"/>
      <c r="B330" s="136" t="s">
        <v>1095</v>
      </c>
      <c r="C330" s="495" t="s">
        <v>39</v>
      </c>
      <c r="D330" s="221">
        <v>65</v>
      </c>
      <c r="E330" s="92">
        <v>0</v>
      </c>
      <c r="F330" s="92"/>
      <c r="G330" s="92"/>
      <c r="H330" s="92"/>
      <c r="I330" s="337"/>
      <c r="J330" s="29"/>
      <c r="K330" s="554"/>
      <c r="L330" s="49">
        <f t="shared" si="12"/>
        <v>65</v>
      </c>
    </row>
    <row r="331" spans="1:12" ht="33" customHeight="1" x14ac:dyDescent="0.2">
      <c r="A331" s="700"/>
      <c r="B331" s="136" t="s">
        <v>1169</v>
      </c>
      <c r="C331" s="495" t="s">
        <v>39</v>
      </c>
      <c r="D331" s="221">
        <v>50</v>
      </c>
      <c r="E331" s="92">
        <v>0</v>
      </c>
      <c r="F331" s="92"/>
      <c r="G331" s="92"/>
      <c r="H331" s="92"/>
      <c r="I331" s="337"/>
      <c r="J331" s="29"/>
      <c r="K331" s="554"/>
      <c r="L331" s="49">
        <f t="shared" si="12"/>
        <v>50</v>
      </c>
    </row>
    <row r="332" spans="1:12" ht="63.75" customHeight="1" x14ac:dyDescent="0.2">
      <c r="A332" s="698" t="s">
        <v>369</v>
      </c>
      <c r="B332" s="136" t="s">
        <v>398</v>
      </c>
      <c r="C332" s="495" t="s">
        <v>39</v>
      </c>
      <c r="D332" s="52">
        <v>4295.3999999999996</v>
      </c>
      <c r="E332" s="92">
        <v>199.5</v>
      </c>
      <c r="F332" s="92"/>
      <c r="G332" s="92"/>
      <c r="H332" s="92"/>
      <c r="I332" s="337"/>
      <c r="J332" s="92"/>
      <c r="K332" s="447"/>
      <c r="L332" s="450">
        <f t="shared" si="12"/>
        <v>4494.8999999999996</v>
      </c>
    </row>
    <row r="333" spans="1:12" ht="29.25" customHeight="1" x14ac:dyDescent="0.2">
      <c r="A333" s="699"/>
      <c r="B333" s="136" t="s">
        <v>1096</v>
      </c>
      <c r="C333" s="495" t="s">
        <v>39</v>
      </c>
      <c r="D333" s="52">
        <v>104</v>
      </c>
      <c r="E333" s="92">
        <v>0</v>
      </c>
      <c r="F333" s="92"/>
      <c r="G333" s="92"/>
      <c r="H333" s="92"/>
      <c r="I333" s="337"/>
      <c r="J333" s="92"/>
      <c r="K333" s="447"/>
      <c r="L333" s="49">
        <f t="shared" si="12"/>
        <v>104</v>
      </c>
    </row>
    <row r="334" spans="1:12" ht="27" customHeight="1" x14ac:dyDescent="0.2">
      <c r="A334" s="699"/>
      <c r="B334" s="136" t="s">
        <v>399</v>
      </c>
      <c r="C334" s="495" t="s">
        <v>39</v>
      </c>
      <c r="D334" s="200">
        <v>5661.4000000000005</v>
      </c>
      <c r="E334" s="92">
        <v>0</v>
      </c>
      <c r="F334" s="92"/>
      <c r="G334" s="92"/>
      <c r="H334" s="92"/>
      <c r="I334" s="337"/>
      <c r="J334" s="29"/>
      <c r="K334" s="554"/>
      <c r="L334" s="49">
        <f t="shared" ref="L334:L398" si="13">SUM(D334:K334)</f>
        <v>5661.4000000000005</v>
      </c>
    </row>
    <row r="335" spans="1:12" ht="29.25" customHeight="1" x14ac:dyDescent="0.2">
      <c r="A335" s="699"/>
      <c r="B335" s="136" t="s">
        <v>1163</v>
      </c>
      <c r="C335" s="495" t="s">
        <v>39</v>
      </c>
      <c r="D335" s="220">
        <v>571.4</v>
      </c>
      <c r="E335" s="92">
        <v>0</v>
      </c>
      <c r="F335" s="92"/>
      <c r="G335" s="92"/>
      <c r="H335" s="92"/>
      <c r="I335" s="337"/>
      <c r="J335" s="92"/>
      <c r="K335" s="447"/>
      <c r="L335" s="49">
        <f t="shared" si="13"/>
        <v>571.4</v>
      </c>
    </row>
    <row r="336" spans="1:12" ht="32.25" customHeight="1" x14ac:dyDescent="0.2">
      <c r="A336" s="699"/>
      <c r="B336" s="136" t="s">
        <v>995</v>
      </c>
      <c r="C336" s="495" t="s">
        <v>39</v>
      </c>
      <c r="D336" s="220">
        <v>1819.6</v>
      </c>
      <c r="E336" s="92">
        <v>0</v>
      </c>
      <c r="F336" s="92"/>
      <c r="G336" s="92"/>
      <c r="H336" s="92"/>
      <c r="I336" s="337"/>
      <c r="J336" s="29"/>
      <c r="K336" s="554"/>
      <c r="L336" s="49">
        <f t="shared" si="13"/>
        <v>1819.6</v>
      </c>
    </row>
    <row r="337" spans="1:12" ht="27" customHeight="1" x14ac:dyDescent="0.2">
      <c r="A337" s="699"/>
      <c r="B337" s="136" t="s">
        <v>400</v>
      </c>
      <c r="C337" s="495" t="s">
        <v>39</v>
      </c>
      <c r="D337" s="220">
        <v>364</v>
      </c>
      <c r="E337" s="92">
        <v>0</v>
      </c>
      <c r="F337" s="92"/>
      <c r="G337" s="92"/>
      <c r="H337" s="92"/>
      <c r="I337" s="337"/>
      <c r="J337" s="29"/>
      <c r="K337" s="554"/>
      <c r="L337" s="49">
        <f t="shared" si="13"/>
        <v>364</v>
      </c>
    </row>
    <row r="338" spans="1:12" ht="37.5" customHeight="1" x14ac:dyDescent="0.2">
      <c r="A338" s="699"/>
      <c r="B338" s="136" t="s">
        <v>401</v>
      </c>
      <c r="C338" s="495" t="s">
        <v>39</v>
      </c>
      <c r="D338" s="52">
        <v>1691.3999999999999</v>
      </c>
      <c r="E338" s="92">
        <v>0</v>
      </c>
      <c r="F338" s="92"/>
      <c r="G338" s="92"/>
      <c r="H338" s="92"/>
      <c r="I338" s="337"/>
      <c r="J338" s="29"/>
      <c r="K338" s="554"/>
      <c r="L338" s="49">
        <f t="shared" si="13"/>
        <v>1691.3999999999999</v>
      </c>
    </row>
    <row r="339" spans="1:12" ht="34.5" customHeight="1" x14ac:dyDescent="0.2">
      <c r="A339" s="699"/>
      <c r="B339" s="136" t="s">
        <v>402</v>
      </c>
      <c r="C339" s="495" t="s">
        <v>39</v>
      </c>
      <c r="D339" s="52">
        <v>8196.9500000000007</v>
      </c>
      <c r="E339" s="92">
        <v>0</v>
      </c>
      <c r="F339" s="92"/>
      <c r="G339" s="92"/>
      <c r="H339" s="92"/>
      <c r="I339" s="337"/>
      <c r="J339" s="29"/>
      <c r="K339" s="554"/>
      <c r="L339" s="49">
        <f t="shared" si="13"/>
        <v>8196.9500000000007</v>
      </c>
    </row>
    <row r="340" spans="1:12" ht="31.5" customHeight="1" x14ac:dyDescent="0.2">
      <c r="A340" s="699"/>
      <c r="B340" s="136" t="s">
        <v>403</v>
      </c>
      <c r="C340" s="495" t="s">
        <v>39</v>
      </c>
      <c r="D340" s="221">
        <v>12099.919999999998</v>
      </c>
      <c r="E340" s="92">
        <v>0</v>
      </c>
      <c r="F340" s="92"/>
      <c r="G340" s="92"/>
      <c r="H340" s="92"/>
      <c r="I340" s="337"/>
      <c r="J340" s="29"/>
      <c r="K340" s="554"/>
      <c r="L340" s="49">
        <f t="shared" si="13"/>
        <v>12099.919999999998</v>
      </c>
    </row>
    <row r="341" spans="1:12" ht="46.5" customHeight="1" x14ac:dyDescent="0.2">
      <c r="A341" s="699"/>
      <c r="B341" s="136" t="s">
        <v>404</v>
      </c>
      <c r="C341" s="495" t="s">
        <v>39</v>
      </c>
      <c r="D341" s="221">
        <v>11165.109999999999</v>
      </c>
      <c r="E341" s="92">
        <v>0</v>
      </c>
      <c r="F341" s="92"/>
      <c r="G341" s="92"/>
      <c r="H341" s="92"/>
      <c r="I341" s="337"/>
      <c r="J341" s="29"/>
      <c r="K341" s="554"/>
      <c r="L341" s="49">
        <f t="shared" si="13"/>
        <v>11165.109999999999</v>
      </c>
    </row>
    <row r="342" spans="1:12" ht="30" customHeight="1" x14ac:dyDescent="0.2">
      <c r="A342" s="699"/>
      <c r="B342" s="136" t="s">
        <v>405</v>
      </c>
      <c r="C342" s="495" t="s">
        <v>39</v>
      </c>
      <c r="D342" s="221">
        <v>36383.1</v>
      </c>
      <c r="E342" s="201">
        <v>281.3</v>
      </c>
      <c r="F342" s="479"/>
      <c r="G342" s="200"/>
      <c r="H342" s="200"/>
      <c r="I342" s="223"/>
      <c r="J342" s="201"/>
      <c r="K342" s="543"/>
      <c r="L342" s="49">
        <f t="shared" si="13"/>
        <v>36664.400000000001</v>
      </c>
    </row>
    <row r="343" spans="1:12" ht="28.5" customHeight="1" x14ac:dyDescent="0.2">
      <c r="A343" s="699"/>
      <c r="B343" s="136" t="s">
        <v>406</v>
      </c>
      <c r="C343" s="495" t="s">
        <v>39</v>
      </c>
      <c r="D343" s="221">
        <v>862.3</v>
      </c>
      <c r="E343" s="201">
        <v>0</v>
      </c>
      <c r="F343" s="479"/>
      <c r="G343" s="201"/>
      <c r="H343" s="201"/>
      <c r="I343" s="443"/>
      <c r="J343" s="201"/>
      <c r="K343" s="543"/>
      <c r="L343" s="49">
        <f t="shared" si="13"/>
        <v>862.3</v>
      </c>
    </row>
    <row r="344" spans="1:12" ht="35.25" customHeight="1" x14ac:dyDescent="0.2">
      <c r="A344" s="699"/>
      <c r="B344" s="510" t="s">
        <v>407</v>
      </c>
      <c r="C344" s="496" t="s">
        <v>39</v>
      </c>
      <c r="D344" s="221">
        <v>2150.02</v>
      </c>
      <c r="E344" s="201">
        <v>0</v>
      </c>
      <c r="F344" s="479"/>
      <c r="G344" s="201"/>
      <c r="H344" s="201"/>
      <c r="I344" s="443"/>
      <c r="J344" s="201"/>
      <c r="K344" s="543"/>
      <c r="L344" s="49">
        <f t="shared" si="13"/>
        <v>2150.02</v>
      </c>
    </row>
    <row r="345" spans="1:12" ht="28.5" customHeight="1" x14ac:dyDescent="0.2">
      <c r="A345" s="699"/>
      <c r="B345" s="136" t="s">
        <v>408</v>
      </c>
      <c r="C345" s="495" t="s">
        <v>39</v>
      </c>
      <c r="D345" s="221">
        <v>10555.1</v>
      </c>
      <c r="E345" s="201">
        <v>0</v>
      </c>
      <c r="F345" s="479"/>
      <c r="G345" s="201"/>
      <c r="H345" s="201"/>
      <c r="I345" s="443"/>
      <c r="J345" s="201"/>
      <c r="K345" s="543"/>
      <c r="L345" s="49">
        <f t="shared" si="13"/>
        <v>10555.1</v>
      </c>
    </row>
    <row r="346" spans="1:12" ht="29.25" customHeight="1" x14ac:dyDescent="0.2">
      <c r="A346" s="699"/>
      <c r="B346" s="136" t="s">
        <v>409</v>
      </c>
      <c r="C346" s="495" t="s">
        <v>39</v>
      </c>
      <c r="D346" s="221">
        <v>3262.6000000000004</v>
      </c>
      <c r="E346" s="201">
        <v>0</v>
      </c>
      <c r="F346" s="479"/>
      <c r="G346" s="201"/>
      <c r="H346" s="201"/>
      <c r="I346" s="443"/>
      <c r="J346" s="201"/>
      <c r="K346" s="543"/>
      <c r="L346" s="49">
        <f t="shared" si="13"/>
        <v>3262.6000000000004</v>
      </c>
    </row>
    <row r="347" spans="1:12" ht="35.25" customHeight="1" x14ac:dyDescent="0.2">
      <c r="A347" s="699"/>
      <c r="B347" s="136" t="s">
        <v>410</v>
      </c>
      <c r="C347" s="495" t="s">
        <v>39</v>
      </c>
      <c r="D347" s="221">
        <v>105219.95999999995</v>
      </c>
      <c r="E347" s="92">
        <v>939.5</v>
      </c>
      <c r="F347" s="29"/>
      <c r="G347" s="201"/>
      <c r="H347" s="200"/>
      <c r="I347" s="223"/>
      <c r="J347" s="201"/>
      <c r="K347" s="543"/>
      <c r="L347" s="49">
        <f t="shared" si="13"/>
        <v>106159.45999999995</v>
      </c>
    </row>
    <row r="348" spans="1:12" ht="35.25" customHeight="1" x14ac:dyDescent="0.2">
      <c r="A348" s="699"/>
      <c r="B348" s="136" t="s">
        <v>1152</v>
      </c>
      <c r="C348" s="495" t="s">
        <v>39</v>
      </c>
      <c r="D348" s="221">
        <v>99.2</v>
      </c>
      <c r="E348" s="221">
        <v>0</v>
      </c>
      <c r="F348" s="221"/>
      <c r="G348" s="221"/>
      <c r="H348" s="201"/>
      <c r="I348" s="443"/>
      <c r="J348" s="201"/>
      <c r="K348" s="543"/>
      <c r="L348" s="49">
        <f t="shared" si="13"/>
        <v>99.2</v>
      </c>
    </row>
    <row r="349" spans="1:12" ht="47.25" customHeight="1" x14ac:dyDescent="0.2">
      <c r="A349" s="699"/>
      <c r="B349" s="136" t="s">
        <v>411</v>
      </c>
      <c r="C349" s="495" t="s">
        <v>39</v>
      </c>
      <c r="D349" s="221">
        <v>232</v>
      </c>
      <c r="E349" s="221">
        <v>0</v>
      </c>
      <c r="F349" s="221"/>
      <c r="G349" s="221"/>
      <c r="H349" s="201"/>
      <c r="I349" s="443"/>
      <c r="J349" s="201"/>
      <c r="K349" s="543"/>
      <c r="L349" s="49">
        <f t="shared" si="13"/>
        <v>232</v>
      </c>
    </row>
    <row r="350" spans="1:12" ht="30.75" customHeight="1" x14ac:dyDescent="0.2">
      <c r="A350" s="699"/>
      <c r="B350" s="136" t="s">
        <v>412</v>
      </c>
      <c r="C350" s="495" t="s">
        <v>39</v>
      </c>
      <c r="D350" s="221">
        <v>2275</v>
      </c>
      <c r="E350" s="221">
        <v>0</v>
      </c>
      <c r="F350" s="221"/>
      <c r="G350" s="221"/>
      <c r="H350" s="201"/>
      <c r="I350" s="443"/>
      <c r="J350" s="201"/>
      <c r="K350" s="543"/>
      <c r="L350" s="49">
        <f t="shared" si="13"/>
        <v>2275</v>
      </c>
    </row>
    <row r="351" spans="1:12" ht="35.25" customHeight="1" x14ac:dyDescent="0.2">
      <c r="A351" s="699"/>
      <c r="B351" s="136" t="s">
        <v>1022</v>
      </c>
      <c r="C351" s="495" t="s">
        <v>39</v>
      </c>
      <c r="D351" s="221">
        <v>1000</v>
      </c>
      <c r="E351" s="221">
        <v>0</v>
      </c>
      <c r="F351" s="221"/>
      <c r="G351" s="221"/>
      <c r="H351" s="201"/>
      <c r="I351" s="443"/>
      <c r="J351" s="201"/>
      <c r="K351" s="543"/>
      <c r="L351" s="49">
        <f t="shared" si="13"/>
        <v>1000</v>
      </c>
    </row>
    <row r="352" spans="1:12" ht="35.25" customHeight="1" x14ac:dyDescent="0.2">
      <c r="A352" s="699"/>
      <c r="B352" s="136" t="s">
        <v>1206</v>
      </c>
      <c r="C352" s="495" t="s">
        <v>39</v>
      </c>
      <c r="D352" s="221">
        <v>386.4</v>
      </c>
      <c r="E352" s="221">
        <v>0</v>
      </c>
      <c r="F352" s="221"/>
      <c r="G352" s="221"/>
      <c r="H352" s="201"/>
      <c r="I352" s="443"/>
      <c r="J352" s="201"/>
      <c r="K352" s="543"/>
      <c r="L352" s="49">
        <f t="shared" si="13"/>
        <v>386.4</v>
      </c>
    </row>
    <row r="353" spans="1:12" ht="31.5" customHeight="1" x14ac:dyDescent="0.2">
      <c r="A353" s="699"/>
      <c r="B353" s="136" t="s">
        <v>1023</v>
      </c>
      <c r="C353" s="495" t="s">
        <v>39</v>
      </c>
      <c r="D353" s="221">
        <v>1845</v>
      </c>
      <c r="E353" s="221">
        <v>0</v>
      </c>
      <c r="F353" s="221"/>
      <c r="G353" s="221"/>
      <c r="H353" s="200"/>
      <c r="I353" s="443"/>
      <c r="J353" s="201"/>
      <c r="K353" s="543"/>
      <c r="L353" s="49">
        <f t="shared" si="13"/>
        <v>1845</v>
      </c>
    </row>
    <row r="354" spans="1:12" ht="35.25" customHeight="1" x14ac:dyDescent="0.2">
      <c r="A354" s="699"/>
      <c r="B354" s="136" t="s">
        <v>1036</v>
      </c>
      <c r="C354" s="495" t="s">
        <v>39</v>
      </c>
      <c r="D354" s="221">
        <v>11324.8</v>
      </c>
      <c r="E354" s="221">
        <v>0</v>
      </c>
      <c r="F354" s="221"/>
      <c r="G354" s="221"/>
      <c r="H354" s="200"/>
      <c r="I354" s="223"/>
      <c r="J354" s="201"/>
      <c r="K354" s="543"/>
      <c r="L354" s="49">
        <f t="shared" si="13"/>
        <v>11324.8</v>
      </c>
    </row>
    <row r="355" spans="1:12" ht="30" customHeight="1" x14ac:dyDescent="0.2">
      <c r="A355" s="699"/>
      <c r="B355" s="136" t="s">
        <v>1037</v>
      </c>
      <c r="C355" s="495" t="s">
        <v>39</v>
      </c>
      <c r="D355" s="221">
        <v>16513.179999999997</v>
      </c>
      <c r="E355" s="221">
        <v>962.1</v>
      </c>
      <c r="F355" s="221"/>
      <c r="G355" s="221"/>
      <c r="H355" s="200"/>
      <c r="I355" s="223"/>
      <c r="J355" s="201"/>
      <c r="K355" s="543"/>
      <c r="L355" s="49">
        <f t="shared" si="13"/>
        <v>17475.279999999995</v>
      </c>
    </row>
    <row r="356" spans="1:12" ht="32.25" customHeight="1" x14ac:dyDescent="0.2">
      <c r="A356" s="699"/>
      <c r="B356" s="452" t="s">
        <v>1190</v>
      </c>
      <c r="C356" s="495" t="s">
        <v>39</v>
      </c>
      <c r="D356" s="221">
        <v>376.3</v>
      </c>
      <c r="E356" s="221">
        <v>0</v>
      </c>
      <c r="F356" s="221"/>
      <c r="G356" s="221"/>
      <c r="H356" s="200"/>
      <c r="I356" s="223"/>
      <c r="J356" s="201"/>
      <c r="K356" s="543"/>
      <c r="L356" s="49">
        <f t="shared" si="13"/>
        <v>376.3</v>
      </c>
    </row>
    <row r="357" spans="1:12" ht="30" customHeight="1" x14ac:dyDescent="0.2">
      <c r="A357" s="700"/>
      <c r="B357" s="136" t="s">
        <v>413</v>
      </c>
      <c r="C357" s="495" t="s">
        <v>39</v>
      </c>
      <c r="D357" s="221">
        <v>12719.799999999997</v>
      </c>
      <c r="E357" s="221">
        <v>99.6</v>
      </c>
      <c r="F357" s="221"/>
      <c r="G357" s="200"/>
      <c r="H357" s="200"/>
      <c r="I357" s="223"/>
      <c r="J357" s="201"/>
      <c r="K357" s="543"/>
      <c r="L357" s="49">
        <f t="shared" si="13"/>
        <v>12819.399999999998</v>
      </c>
    </row>
    <row r="358" spans="1:12" ht="33" customHeight="1" x14ac:dyDescent="0.2">
      <c r="A358" s="79" t="s">
        <v>813</v>
      </c>
      <c r="B358" s="136" t="s">
        <v>1097</v>
      </c>
      <c r="C358" s="495" t="s">
        <v>39</v>
      </c>
      <c r="D358" s="221">
        <v>271</v>
      </c>
      <c r="E358" s="221">
        <v>0</v>
      </c>
      <c r="F358" s="221"/>
      <c r="G358" s="200"/>
      <c r="H358" s="200"/>
      <c r="I358" s="223"/>
      <c r="J358" s="201"/>
      <c r="K358" s="543"/>
      <c r="L358" s="49">
        <f t="shared" si="13"/>
        <v>271</v>
      </c>
    </row>
    <row r="359" spans="1:12" ht="29.25" customHeight="1" x14ac:dyDescent="0.2">
      <c r="A359" s="800" t="s">
        <v>414</v>
      </c>
      <c r="B359" s="136" t="s">
        <v>415</v>
      </c>
      <c r="C359" s="495" t="s">
        <v>39</v>
      </c>
      <c r="D359" s="221">
        <v>1391.9</v>
      </c>
      <c r="E359" s="221">
        <v>0</v>
      </c>
      <c r="F359" s="221"/>
      <c r="G359" s="200"/>
      <c r="H359" s="200"/>
      <c r="I359" s="223"/>
      <c r="J359" s="201"/>
      <c r="K359" s="543"/>
      <c r="L359" s="49">
        <f t="shared" si="13"/>
        <v>1391.9</v>
      </c>
    </row>
    <row r="360" spans="1:12" ht="47.25" customHeight="1" x14ac:dyDescent="0.2">
      <c r="A360" s="801"/>
      <c r="B360" s="136" t="s">
        <v>1098</v>
      </c>
      <c r="C360" s="495" t="s">
        <v>39</v>
      </c>
      <c r="D360" s="221">
        <v>965.5</v>
      </c>
      <c r="E360" s="221">
        <v>0</v>
      </c>
      <c r="F360" s="92"/>
      <c r="G360" s="200"/>
      <c r="H360" s="200"/>
      <c r="I360" s="223"/>
      <c r="J360" s="201"/>
      <c r="K360" s="543"/>
      <c r="L360" s="49">
        <f t="shared" si="13"/>
        <v>965.5</v>
      </c>
    </row>
    <row r="361" spans="1:12" ht="34.5" customHeight="1" x14ac:dyDescent="0.2">
      <c r="A361" s="806" t="s">
        <v>416</v>
      </c>
      <c r="B361" s="136" t="s">
        <v>1000</v>
      </c>
      <c r="C361" s="495" t="s">
        <v>39</v>
      </c>
      <c r="D361" s="221">
        <v>115</v>
      </c>
      <c r="E361" s="221">
        <v>0</v>
      </c>
      <c r="F361" s="92"/>
      <c r="G361" s="200"/>
      <c r="H361" s="200"/>
      <c r="I361" s="223"/>
      <c r="J361" s="201"/>
      <c r="K361" s="543"/>
      <c r="L361" s="49">
        <f t="shared" si="13"/>
        <v>115</v>
      </c>
    </row>
    <row r="362" spans="1:12" ht="28.5" customHeight="1" x14ac:dyDescent="0.2">
      <c r="A362" s="807"/>
      <c r="B362" s="136" t="s">
        <v>417</v>
      </c>
      <c r="C362" s="495" t="s">
        <v>39</v>
      </c>
      <c r="D362" s="221">
        <v>484.1</v>
      </c>
      <c r="E362" s="221">
        <v>0</v>
      </c>
      <c r="F362" s="92"/>
      <c r="G362" s="200"/>
      <c r="H362" s="200"/>
      <c r="I362" s="223"/>
      <c r="J362" s="201"/>
      <c r="K362" s="543"/>
      <c r="L362" s="49">
        <f t="shared" si="13"/>
        <v>484.1</v>
      </c>
    </row>
    <row r="363" spans="1:12" ht="36.75" customHeight="1" x14ac:dyDescent="0.2">
      <c r="A363" s="56" t="s">
        <v>418</v>
      </c>
      <c r="B363" s="136" t="s">
        <v>419</v>
      </c>
      <c r="C363" s="495" t="s">
        <v>39</v>
      </c>
      <c r="D363" s="221">
        <v>125553.50000000001</v>
      </c>
      <c r="E363" s="221">
        <v>272.2</v>
      </c>
      <c r="F363" s="92"/>
      <c r="G363" s="221"/>
      <c r="H363" s="200"/>
      <c r="I363" s="223"/>
      <c r="J363" s="201"/>
      <c r="K363" s="543"/>
      <c r="L363" s="49">
        <f t="shared" si="13"/>
        <v>125825.70000000001</v>
      </c>
    </row>
    <row r="364" spans="1:12" ht="30.75" customHeight="1" x14ac:dyDescent="0.2">
      <c r="A364" s="56" t="s">
        <v>848</v>
      </c>
      <c r="B364" s="136" t="s">
        <v>1049</v>
      </c>
      <c r="C364" s="495" t="s">
        <v>39</v>
      </c>
      <c r="D364" s="221">
        <v>105.8</v>
      </c>
      <c r="E364" s="221">
        <v>0</v>
      </c>
      <c r="F364" s="221"/>
      <c r="G364" s="221"/>
      <c r="H364" s="200"/>
      <c r="I364" s="223"/>
      <c r="J364" s="201"/>
      <c r="K364" s="543"/>
      <c r="L364" s="49">
        <f t="shared" si="13"/>
        <v>105.8</v>
      </c>
    </row>
    <row r="365" spans="1:12" ht="30" customHeight="1" x14ac:dyDescent="0.2">
      <c r="A365" s="56" t="s">
        <v>846</v>
      </c>
      <c r="B365" s="136" t="s">
        <v>1153</v>
      </c>
      <c r="C365" s="495" t="s">
        <v>39</v>
      </c>
      <c r="D365" s="221">
        <v>930.1</v>
      </c>
      <c r="E365" s="221">
        <v>0</v>
      </c>
      <c r="F365" s="221"/>
      <c r="G365" s="221"/>
      <c r="H365" s="200"/>
      <c r="I365" s="223"/>
      <c r="J365" s="201"/>
      <c r="K365" s="543"/>
      <c r="L365" s="49">
        <f t="shared" si="13"/>
        <v>930.1</v>
      </c>
    </row>
    <row r="366" spans="1:12" ht="47.25" customHeight="1" x14ac:dyDescent="0.2">
      <c r="A366" s="56" t="s">
        <v>1005</v>
      </c>
      <c r="B366" s="136" t="s">
        <v>1017</v>
      </c>
      <c r="C366" s="495" t="s">
        <v>39</v>
      </c>
      <c r="D366" s="221">
        <v>802</v>
      </c>
      <c r="E366" s="221">
        <v>0</v>
      </c>
      <c r="F366" s="221"/>
      <c r="G366" s="221"/>
      <c r="H366" s="200"/>
      <c r="I366" s="223"/>
      <c r="J366" s="201"/>
      <c r="K366" s="543"/>
      <c r="L366" s="49">
        <f t="shared" si="13"/>
        <v>802</v>
      </c>
    </row>
    <row r="367" spans="1:12" ht="35.25" customHeight="1" x14ac:dyDescent="0.2">
      <c r="A367" s="359" t="s">
        <v>855</v>
      </c>
      <c r="B367" s="136" t="s">
        <v>1289</v>
      </c>
      <c r="C367" s="495" t="s">
        <v>39</v>
      </c>
      <c r="D367" s="221">
        <v>346.4</v>
      </c>
      <c r="E367" s="221">
        <v>0</v>
      </c>
      <c r="F367" s="221"/>
      <c r="G367" s="221"/>
      <c r="H367" s="200"/>
      <c r="I367" s="223"/>
      <c r="J367" s="201"/>
      <c r="K367" s="543"/>
      <c r="L367" s="49">
        <f t="shared" si="13"/>
        <v>346.4</v>
      </c>
    </row>
    <row r="368" spans="1:12" ht="35.25" customHeight="1" x14ac:dyDescent="0.2">
      <c r="A368" s="57" t="s">
        <v>420</v>
      </c>
      <c r="B368" s="136" t="s">
        <v>421</v>
      </c>
      <c r="C368" s="495" t="s">
        <v>39</v>
      </c>
      <c r="D368" s="221">
        <v>210.9</v>
      </c>
      <c r="E368" s="221">
        <v>0</v>
      </c>
      <c r="F368" s="221"/>
      <c r="G368" s="221"/>
      <c r="H368" s="200"/>
      <c r="I368" s="223"/>
      <c r="J368" s="201"/>
      <c r="K368" s="543"/>
      <c r="L368" s="49">
        <f t="shared" si="13"/>
        <v>210.9</v>
      </c>
    </row>
    <row r="369" spans="1:12" ht="31.5" customHeight="1" x14ac:dyDescent="0.2">
      <c r="A369" s="698" t="s">
        <v>422</v>
      </c>
      <c r="B369" s="136" t="s">
        <v>423</v>
      </c>
      <c r="C369" s="495" t="s">
        <v>39</v>
      </c>
      <c r="D369" s="221">
        <v>14377.330000000004</v>
      </c>
      <c r="E369" s="221">
        <v>0</v>
      </c>
      <c r="F369" s="221"/>
      <c r="G369" s="221"/>
      <c r="H369" s="200"/>
      <c r="I369" s="223"/>
      <c r="J369" s="201"/>
      <c r="K369" s="543"/>
      <c r="L369" s="49">
        <f t="shared" si="13"/>
        <v>14377.330000000004</v>
      </c>
    </row>
    <row r="370" spans="1:12" ht="36.75" customHeight="1" x14ac:dyDescent="0.2">
      <c r="A370" s="699"/>
      <c r="B370" s="136" t="s">
        <v>424</v>
      </c>
      <c r="C370" s="495" t="s">
        <v>39</v>
      </c>
      <c r="D370" s="221">
        <v>55555.07</v>
      </c>
      <c r="E370" s="201">
        <v>129.4</v>
      </c>
      <c r="F370" s="29"/>
      <c r="G370" s="200"/>
      <c r="H370" s="200"/>
      <c r="I370" s="223"/>
      <c r="J370" s="201"/>
      <c r="K370" s="543"/>
      <c r="L370" s="49">
        <f t="shared" si="13"/>
        <v>55684.47</v>
      </c>
    </row>
    <row r="371" spans="1:12" ht="47.25" customHeight="1" x14ac:dyDescent="0.2">
      <c r="A371" s="699"/>
      <c r="B371" s="136" t="s">
        <v>425</v>
      </c>
      <c r="C371" s="495" t="s">
        <v>39</v>
      </c>
      <c r="D371" s="221">
        <v>91717.450000000012</v>
      </c>
      <c r="E371" s="92">
        <v>0</v>
      </c>
      <c r="F371" s="29"/>
      <c r="G371" s="29"/>
      <c r="H371" s="200"/>
      <c r="I371" s="223"/>
      <c r="J371" s="201"/>
      <c r="K371" s="543"/>
      <c r="L371" s="49">
        <f t="shared" si="13"/>
        <v>91717.450000000012</v>
      </c>
    </row>
    <row r="372" spans="1:12" ht="30" customHeight="1" x14ac:dyDescent="0.2">
      <c r="A372" s="699"/>
      <c r="B372" s="136" t="s">
        <v>1164</v>
      </c>
      <c r="C372" s="495" t="s">
        <v>39</v>
      </c>
      <c r="D372" s="221">
        <v>712.5</v>
      </c>
      <c r="E372" s="92">
        <v>0</v>
      </c>
      <c r="F372" s="29"/>
      <c r="G372" s="29"/>
      <c r="H372" s="221"/>
      <c r="I372" s="223"/>
      <c r="J372" s="201"/>
      <c r="K372" s="543"/>
      <c r="L372" s="49">
        <f t="shared" si="13"/>
        <v>712.5</v>
      </c>
    </row>
    <row r="373" spans="1:12" ht="34.5" customHeight="1" x14ac:dyDescent="0.2">
      <c r="A373" s="699"/>
      <c r="B373" s="136" t="s">
        <v>1099</v>
      </c>
      <c r="C373" s="495" t="s">
        <v>39</v>
      </c>
      <c r="D373" s="221">
        <v>1725.3000000000002</v>
      </c>
      <c r="E373" s="92">
        <v>450.9</v>
      </c>
      <c r="F373" s="29"/>
      <c r="G373" s="29"/>
      <c r="H373" s="200"/>
      <c r="I373" s="223"/>
      <c r="J373" s="201"/>
      <c r="K373" s="543"/>
      <c r="L373" s="49">
        <f t="shared" si="13"/>
        <v>2176.2000000000003</v>
      </c>
    </row>
    <row r="374" spans="1:12" ht="30" customHeight="1" x14ac:dyDescent="0.2">
      <c r="A374" s="700"/>
      <c r="B374" s="60" t="s">
        <v>426</v>
      </c>
      <c r="C374" s="495" t="s">
        <v>39</v>
      </c>
      <c r="D374" s="221">
        <v>923.38</v>
      </c>
      <c r="E374" s="92">
        <v>0</v>
      </c>
      <c r="F374" s="29"/>
      <c r="G374" s="29"/>
      <c r="H374" s="29"/>
      <c r="I374" s="223"/>
      <c r="J374" s="201"/>
      <c r="K374" s="543"/>
      <c r="L374" s="49">
        <f t="shared" si="13"/>
        <v>923.38</v>
      </c>
    </row>
    <row r="375" spans="1:12" ht="30" customHeight="1" x14ac:dyDescent="0.2">
      <c r="A375" s="114" t="s">
        <v>863</v>
      </c>
      <c r="B375" s="60" t="s">
        <v>1280</v>
      </c>
      <c r="C375" s="495" t="s">
        <v>39</v>
      </c>
      <c r="D375" s="221">
        <v>147.1</v>
      </c>
      <c r="E375" s="92">
        <v>0</v>
      </c>
      <c r="F375" s="29"/>
      <c r="G375" s="29"/>
      <c r="H375" s="29"/>
      <c r="I375" s="223"/>
      <c r="J375" s="201"/>
      <c r="K375" s="543"/>
      <c r="L375" s="49">
        <f t="shared" si="13"/>
        <v>147.1</v>
      </c>
    </row>
    <row r="376" spans="1:12" ht="30" customHeight="1" x14ac:dyDescent="0.2">
      <c r="A376" s="698" t="s">
        <v>427</v>
      </c>
      <c r="B376" s="136" t="s">
        <v>428</v>
      </c>
      <c r="C376" s="495" t="s">
        <v>39</v>
      </c>
      <c r="D376" s="221">
        <v>13616.290000000003</v>
      </c>
      <c r="E376" s="92">
        <v>0</v>
      </c>
      <c r="F376" s="29"/>
      <c r="G376" s="29"/>
      <c r="H376" s="29"/>
      <c r="I376" s="223"/>
      <c r="J376" s="201"/>
      <c r="K376" s="543"/>
      <c r="L376" s="49">
        <f t="shared" si="13"/>
        <v>13616.290000000003</v>
      </c>
    </row>
    <row r="377" spans="1:12" ht="36.75" customHeight="1" x14ac:dyDescent="0.2">
      <c r="A377" s="699"/>
      <c r="B377" s="136" t="s">
        <v>429</v>
      </c>
      <c r="C377" s="495" t="s">
        <v>39</v>
      </c>
      <c r="D377" s="221">
        <v>1668.8000000000002</v>
      </c>
      <c r="E377" s="92">
        <v>0</v>
      </c>
      <c r="F377" s="29"/>
      <c r="G377" s="29"/>
      <c r="H377" s="29"/>
      <c r="I377" s="223"/>
      <c r="J377" s="201"/>
      <c r="K377" s="543"/>
      <c r="L377" s="49">
        <f t="shared" si="13"/>
        <v>1668.8000000000002</v>
      </c>
    </row>
    <row r="378" spans="1:12" ht="35.25" customHeight="1" x14ac:dyDescent="0.2">
      <c r="A378" s="699"/>
      <c r="B378" s="136" t="s">
        <v>430</v>
      </c>
      <c r="C378" s="495" t="s">
        <v>39</v>
      </c>
      <c r="D378" s="221">
        <v>623.5</v>
      </c>
      <c r="E378" s="92">
        <v>0</v>
      </c>
      <c r="F378" s="29"/>
      <c r="G378" s="29"/>
      <c r="H378" s="29"/>
      <c r="I378" s="223"/>
      <c r="J378" s="201"/>
      <c r="K378" s="543"/>
      <c r="L378" s="49">
        <f t="shared" si="13"/>
        <v>623.5</v>
      </c>
    </row>
    <row r="379" spans="1:12" ht="30" customHeight="1" x14ac:dyDescent="0.2">
      <c r="A379" s="699"/>
      <c r="B379" s="136" t="s">
        <v>802</v>
      </c>
      <c r="C379" s="495" t="s">
        <v>39</v>
      </c>
      <c r="D379" s="221">
        <v>901.69999999999993</v>
      </c>
      <c r="E379" s="92">
        <v>185.7</v>
      </c>
      <c r="F379" s="92"/>
      <c r="G379" s="29"/>
      <c r="H379" s="29"/>
      <c r="I379" s="223"/>
      <c r="J379" s="201"/>
      <c r="K379" s="543"/>
      <c r="L379" s="49">
        <f t="shared" si="13"/>
        <v>1087.3999999999999</v>
      </c>
    </row>
    <row r="380" spans="1:12" ht="35.25" customHeight="1" x14ac:dyDescent="0.2">
      <c r="A380" s="700"/>
      <c r="B380" s="136" t="s">
        <v>1050</v>
      </c>
      <c r="C380" s="495" t="s">
        <v>39</v>
      </c>
      <c r="D380" s="221">
        <v>1005.1</v>
      </c>
      <c r="E380" s="92">
        <v>0</v>
      </c>
      <c r="F380" s="92"/>
      <c r="G380" s="29"/>
      <c r="H380" s="29"/>
      <c r="I380" s="223"/>
      <c r="J380" s="201"/>
      <c r="K380" s="543"/>
      <c r="L380" s="49">
        <f t="shared" si="13"/>
        <v>1005.1</v>
      </c>
    </row>
    <row r="381" spans="1:12" ht="35.25" customHeight="1" x14ac:dyDescent="0.2">
      <c r="A381" s="460" t="s">
        <v>1305</v>
      </c>
      <c r="B381" s="136" t="s">
        <v>1306</v>
      </c>
      <c r="C381" s="495" t="s">
        <v>39</v>
      </c>
      <c r="D381" s="221">
        <v>0</v>
      </c>
      <c r="E381" s="92">
        <v>158.5</v>
      </c>
      <c r="F381" s="92"/>
      <c r="G381" s="92"/>
      <c r="H381" s="92"/>
      <c r="I381" s="223"/>
      <c r="J381" s="200"/>
      <c r="K381" s="524"/>
      <c r="L381" s="450">
        <f t="shared" si="13"/>
        <v>158.5</v>
      </c>
    </row>
    <row r="382" spans="1:12" ht="30" customHeight="1" x14ac:dyDescent="0.2">
      <c r="A382" s="460" t="s">
        <v>762</v>
      </c>
      <c r="B382" s="136" t="s">
        <v>792</v>
      </c>
      <c r="C382" s="495" t="s">
        <v>39</v>
      </c>
      <c r="D382" s="52">
        <v>337</v>
      </c>
      <c r="E382" s="92">
        <v>0</v>
      </c>
      <c r="F382" s="92"/>
      <c r="G382" s="92"/>
      <c r="H382" s="92"/>
      <c r="I382" s="223"/>
      <c r="J382" s="200"/>
      <c r="K382" s="524"/>
      <c r="L382" s="49">
        <f t="shared" si="13"/>
        <v>337</v>
      </c>
    </row>
    <row r="383" spans="1:12" ht="33" customHeight="1" x14ac:dyDescent="0.2">
      <c r="A383" s="810" t="s">
        <v>431</v>
      </c>
      <c r="B383" s="308" t="s">
        <v>432</v>
      </c>
      <c r="C383" s="495" t="s">
        <v>39</v>
      </c>
      <c r="D383" s="52">
        <v>44996.799999999996</v>
      </c>
      <c r="E383" s="92">
        <v>151.69999999999999</v>
      </c>
      <c r="F383" s="92"/>
      <c r="G383" s="29"/>
      <c r="H383" s="92"/>
      <c r="I383" s="223"/>
      <c r="J383" s="200"/>
      <c r="K383" s="524"/>
      <c r="L383" s="49">
        <f t="shared" si="13"/>
        <v>45148.499999999993</v>
      </c>
    </row>
    <row r="384" spans="1:12" ht="34.5" customHeight="1" x14ac:dyDescent="0.2">
      <c r="A384" s="811"/>
      <c r="B384" s="308" t="s">
        <v>433</v>
      </c>
      <c r="C384" s="495" t="s">
        <v>39</v>
      </c>
      <c r="D384" s="200">
        <v>10727.6</v>
      </c>
      <c r="E384" s="92">
        <v>0</v>
      </c>
      <c r="F384" s="92"/>
      <c r="G384" s="29"/>
      <c r="H384" s="92"/>
      <c r="I384" s="223"/>
      <c r="J384" s="201"/>
      <c r="K384" s="543"/>
      <c r="L384" s="49">
        <f t="shared" si="13"/>
        <v>10727.6</v>
      </c>
    </row>
    <row r="385" spans="1:12" ht="30" customHeight="1" x14ac:dyDescent="0.2">
      <c r="A385" s="802"/>
      <c r="B385" s="136" t="s">
        <v>434</v>
      </c>
      <c r="C385" s="495" t="s">
        <v>39</v>
      </c>
      <c r="D385" s="221">
        <v>484.8</v>
      </c>
      <c r="E385" s="92">
        <v>0</v>
      </c>
      <c r="F385" s="92"/>
      <c r="G385" s="29"/>
      <c r="H385" s="92"/>
      <c r="I385" s="223"/>
      <c r="J385" s="201"/>
      <c r="K385" s="543"/>
      <c r="L385" s="49">
        <f t="shared" si="13"/>
        <v>484.8</v>
      </c>
    </row>
    <row r="386" spans="1:12" ht="33" customHeight="1" x14ac:dyDescent="0.2">
      <c r="A386" s="812"/>
      <c r="B386" s="308" t="s">
        <v>435</v>
      </c>
      <c r="C386" s="495" t="s">
        <v>39</v>
      </c>
      <c r="D386" s="221">
        <v>23063.509999999995</v>
      </c>
      <c r="E386" s="201">
        <v>496.3</v>
      </c>
      <c r="F386" s="92"/>
      <c r="G386" s="201"/>
      <c r="H386" s="200"/>
      <c r="I386" s="223"/>
      <c r="J386" s="201"/>
      <c r="K386" s="543"/>
      <c r="L386" s="49">
        <f t="shared" si="13"/>
        <v>23559.809999999994</v>
      </c>
    </row>
    <row r="387" spans="1:12" ht="30.75" customHeight="1" x14ac:dyDescent="0.2">
      <c r="A387" s="802"/>
      <c r="B387" s="136" t="s">
        <v>436</v>
      </c>
      <c r="C387" s="495" t="s">
        <v>39</v>
      </c>
      <c r="D387" s="221">
        <v>1812.8000000000002</v>
      </c>
      <c r="E387" s="201">
        <v>0</v>
      </c>
      <c r="F387" s="92"/>
      <c r="G387" s="201"/>
      <c r="H387" s="200"/>
      <c r="I387" s="223"/>
      <c r="J387" s="201"/>
      <c r="K387" s="543"/>
      <c r="L387" s="49">
        <f t="shared" si="13"/>
        <v>1812.8000000000002</v>
      </c>
    </row>
    <row r="388" spans="1:12" ht="33" customHeight="1" x14ac:dyDescent="0.2">
      <c r="A388" s="802"/>
      <c r="B388" s="136" t="s">
        <v>335</v>
      </c>
      <c r="C388" s="495" t="s">
        <v>39</v>
      </c>
      <c r="D388" s="221">
        <v>5517.4500000000007</v>
      </c>
      <c r="E388" s="201">
        <v>0</v>
      </c>
      <c r="F388" s="92"/>
      <c r="G388" s="201"/>
      <c r="H388" s="200"/>
      <c r="I388" s="223"/>
      <c r="J388" s="201"/>
      <c r="K388" s="543"/>
      <c r="L388" s="49">
        <f t="shared" si="13"/>
        <v>5517.4500000000007</v>
      </c>
    </row>
    <row r="389" spans="1:12" ht="49.5" customHeight="1" x14ac:dyDescent="0.2">
      <c r="A389" s="782"/>
      <c r="B389" s="136" t="s">
        <v>437</v>
      </c>
      <c r="C389" s="495" t="s">
        <v>39</v>
      </c>
      <c r="D389" s="221">
        <v>2178.2000000000003</v>
      </c>
      <c r="E389" s="201">
        <v>0</v>
      </c>
      <c r="F389" s="92"/>
      <c r="G389" s="201"/>
      <c r="H389" s="200"/>
      <c r="I389" s="223"/>
      <c r="J389" s="201"/>
      <c r="K389" s="543"/>
      <c r="L389" s="49">
        <f t="shared" si="13"/>
        <v>2178.2000000000003</v>
      </c>
    </row>
    <row r="390" spans="1:12" ht="30" customHeight="1" x14ac:dyDescent="0.2">
      <c r="A390" s="56" t="s">
        <v>441</v>
      </c>
      <c r="B390" s="136" t="s">
        <v>442</v>
      </c>
      <c r="C390" s="495" t="s">
        <v>39</v>
      </c>
      <c r="D390" s="221">
        <v>75758.429999999993</v>
      </c>
      <c r="E390" s="201">
        <v>957.6</v>
      </c>
      <c r="F390" s="29"/>
      <c r="G390" s="200"/>
      <c r="H390" s="200"/>
      <c r="I390" s="223"/>
      <c r="J390" s="201"/>
      <c r="K390" s="543"/>
      <c r="L390" s="49">
        <f t="shared" si="13"/>
        <v>76716.03</v>
      </c>
    </row>
    <row r="391" spans="1:12" ht="39.75" customHeight="1" x14ac:dyDescent="0.2">
      <c r="A391" s="781" t="s">
        <v>438</v>
      </c>
      <c r="B391" s="136" t="s">
        <v>1125</v>
      </c>
      <c r="C391" s="495" t="s">
        <v>39</v>
      </c>
      <c r="D391" s="221">
        <v>939</v>
      </c>
      <c r="E391" s="201">
        <v>257.60000000000002</v>
      </c>
      <c r="F391" s="479"/>
      <c r="G391" s="201"/>
      <c r="H391" s="221"/>
      <c r="I391" s="506"/>
      <c r="J391" s="463"/>
      <c r="K391" s="555"/>
      <c r="L391" s="49">
        <f t="shared" si="13"/>
        <v>1196.5999999999999</v>
      </c>
    </row>
    <row r="392" spans="1:12" ht="33.75" customHeight="1" x14ac:dyDescent="0.2">
      <c r="A392" s="802"/>
      <c r="B392" s="136" t="s">
        <v>439</v>
      </c>
      <c r="C392" s="495" t="s">
        <v>39</v>
      </c>
      <c r="D392" s="52">
        <v>1932.6999999999998</v>
      </c>
      <c r="E392" s="201">
        <v>0</v>
      </c>
      <c r="F392" s="479"/>
      <c r="G392" s="201"/>
      <c r="H392" s="200"/>
      <c r="I392" s="506"/>
      <c r="J392" s="463"/>
      <c r="K392" s="555"/>
      <c r="L392" s="49">
        <f t="shared" si="13"/>
        <v>1932.6999999999998</v>
      </c>
    </row>
    <row r="393" spans="1:12" ht="36.75" customHeight="1" x14ac:dyDescent="0.2">
      <c r="A393" s="782"/>
      <c r="B393" s="136" t="s">
        <v>440</v>
      </c>
      <c r="C393" s="495" t="s">
        <v>39</v>
      </c>
      <c r="D393" s="221">
        <v>30801.100000000006</v>
      </c>
      <c r="E393" s="201">
        <v>442.3</v>
      </c>
      <c r="F393" s="479"/>
      <c r="G393" s="200"/>
      <c r="H393" s="200"/>
      <c r="I393" s="223"/>
      <c r="J393" s="201"/>
      <c r="K393" s="543"/>
      <c r="L393" s="49">
        <f t="shared" si="13"/>
        <v>31243.400000000005</v>
      </c>
    </row>
    <row r="394" spans="1:12" ht="35.25" customHeight="1" x14ac:dyDescent="0.2">
      <c r="A394" s="113" t="s">
        <v>443</v>
      </c>
      <c r="B394" s="136" t="s">
        <v>444</v>
      </c>
      <c r="C394" s="495" t="s">
        <v>39</v>
      </c>
      <c r="D394" s="52">
        <v>1323.4</v>
      </c>
      <c r="E394" s="200">
        <v>0</v>
      </c>
      <c r="F394" s="480"/>
      <c r="G394" s="200"/>
      <c r="H394" s="200"/>
      <c r="I394" s="223"/>
      <c r="J394" s="201"/>
      <c r="K394" s="543"/>
      <c r="L394" s="49">
        <f t="shared" si="13"/>
        <v>1323.4</v>
      </c>
    </row>
    <row r="395" spans="1:12" ht="34.5" customHeight="1" x14ac:dyDescent="0.2">
      <c r="A395" s="359" t="s">
        <v>445</v>
      </c>
      <c r="B395" s="136" t="s">
        <v>446</v>
      </c>
      <c r="C395" s="495" t="s">
        <v>39</v>
      </c>
      <c r="D395" s="221">
        <v>705</v>
      </c>
      <c r="E395" s="200">
        <v>0</v>
      </c>
      <c r="F395" s="480"/>
      <c r="G395" s="200"/>
      <c r="H395" s="200"/>
      <c r="I395" s="223"/>
      <c r="J395" s="201"/>
      <c r="K395" s="543"/>
      <c r="L395" s="49">
        <f t="shared" si="13"/>
        <v>705</v>
      </c>
    </row>
    <row r="396" spans="1:12" ht="28.5" customHeight="1" x14ac:dyDescent="0.2">
      <c r="A396" s="698" t="s">
        <v>447</v>
      </c>
      <c r="B396" s="136" t="s">
        <v>448</v>
      </c>
      <c r="C396" s="495" t="s">
        <v>39</v>
      </c>
      <c r="D396" s="221">
        <v>56525.300000000017</v>
      </c>
      <c r="E396" s="92">
        <v>454.5</v>
      </c>
      <c r="F396" s="92"/>
      <c r="G396" s="200"/>
      <c r="H396" s="200"/>
      <c r="I396" s="223"/>
      <c r="J396" s="201"/>
      <c r="K396" s="543"/>
      <c r="L396" s="49">
        <f t="shared" si="13"/>
        <v>56979.800000000017</v>
      </c>
    </row>
    <row r="397" spans="1:12" ht="35.25" customHeight="1" x14ac:dyDescent="0.2">
      <c r="A397" s="699"/>
      <c r="B397" s="136" t="s">
        <v>449</v>
      </c>
      <c r="C397" s="495" t="s">
        <v>39</v>
      </c>
      <c r="D397" s="221">
        <v>1691</v>
      </c>
      <c r="E397" s="29">
        <v>0</v>
      </c>
      <c r="F397" s="29"/>
      <c r="G397" s="29"/>
      <c r="H397" s="29"/>
      <c r="I397" s="223"/>
      <c r="J397" s="201"/>
      <c r="K397" s="543"/>
      <c r="L397" s="49">
        <f t="shared" si="13"/>
        <v>1691</v>
      </c>
    </row>
    <row r="398" spans="1:12" ht="29.25" customHeight="1" x14ac:dyDescent="0.2">
      <c r="A398" s="700"/>
      <c r="B398" s="136" t="s">
        <v>450</v>
      </c>
      <c r="C398" s="495" t="s">
        <v>39</v>
      </c>
      <c r="D398" s="221">
        <v>27832.749999999996</v>
      </c>
      <c r="E398" s="29">
        <v>0</v>
      </c>
      <c r="F398" s="29"/>
      <c r="G398" s="29"/>
      <c r="H398" s="29"/>
      <c r="I398" s="223"/>
      <c r="J398" s="201"/>
      <c r="K398" s="543"/>
      <c r="L398" s="49">
        <f t="shared" si="13"/>
        <v>27832.749999999996</v>
      </c>
    </row>
    <row r="399" spans="1:12" ht="33" customHeight="1" x14ac:dyDescent="0.2">
      <c r="A399" s="698" t="s">
        <v>768</v>
      </c>
      <c r="B399" s="452" t="s">
        <v>1174</v>
      </c>
      <c r="C399" s="495" t="s">
        <v>39</v>
      </c>
      <c r="D399" s="221">
        <v>125</v>
      </c>
      <c r="E399" s="29">
        <v>0</v>
      </c>
      <c r="F399" s="29"/>
      <c r="G399" s="29"/>
      <c r="H399" s="29"/>
      <c r="I399" s="223"/>
      <c r="J399" s="201"/>
      <c r="K399" s="543"/>
      <c r="L399" s="49">
        <f t="shared" ref="L399:L457" si="14">SUM(D399:K399)</f>
        <v>125</v>
      </c>
    </row>
    <row r="400" spans="1:12" ht="30" customHeight="1" x14ac:dyDescent="0.2">
      <c r="A400" s="699"/>
      <c r="B400" s="136" t="s">
        <v>1127</v>
      </c>
      <c r="C400" s="495" t="s">
        <v>39</v>
      </c>
      <c r="D400" s="221">
        <v>842.2</v>
      </c>
      <c r="E400" s="29">
        <v>0</v>
      </c>
      <c r="F400" s="29"/>
      <c r="G400" s="29"/>
      <c r="H400" s="29"/>
      <c r="I400" s="223"/>
      <c r="J400" s="201"/>
      <c r="K400" s="543"/>
      <c r="L400" s="49">
        <f t="shared" si="14"/>
        <v>842.2</v>
      </c>
    </row>
    <row r="401" spans="1:12" ht="33" customHeight="1" x14ac:dyDescent="0.2">
      <c r="A401" s="699"/>
      <c r="B401" s="136" t="s">
        <v>1215</v>
      </c>
      <c r="C401" s="495" t="s">
        <v>39</v>
      </c>
      <c r="D401" s="221">
        <v>866.80000000000007</v>
      </c>
      <c r="E401" s="29">
        <v>0</v>
      </c>
      <c r="F401" s="221"/>
      <c r="G401" s="29"/>
      <c r="H401" s="221"/>
      <c r="I401" s="506"/>
      <c r="J401" s="463"/>
      <c r="K401" s="555"/>
      <c r="L401" s="49">
        <f t="shared" si="14"/>
        <v>866.80000000000007</v>
      </c>
    </row>
    <row r="402" spans="1:12" ht="32.25" customHeight="1" x14ac:dyDescent="0.2">
      <c r="A402" s="699"/>
      <c r="B402" s="452" t="s">
        <v>1176</v>
      </c>
      <c r="C402" s="495" t="s">
        <v>39</v>
      </c>
      <c r="D402" s="221">
        <v>125</v>
      </c>
      <c r="E402" s="29">
        <v>0</v>
      </c>
      <c r="F402" s="29"/>
      <c r="G402" s="29"/>
      <c r="H402" s="221"/>
      <c r="I402" s="223"/>
      <c r="J402" s="201"/>
      <c r="K402" s="543"/>
      <c r="L402" s="49">
        <f t="shared" si="14"/>
        <v>125</v>
      </c>
    </row>
    <row r="403" spans="1:12" ht="30" customHeight="1" x14ac:dyDescent="0.2">
      <c r="A403" s="700"/>
      <c r="B403" s="452" t="s">
        <v>1175</v>
      </c>
      <c r="C403" s="495" t="s">
        <v>39</v>
      </c>
      <c r="D403" s="221">
        <v>125</v>
      </c>
      <c r="E403" s="29">
        <v>0</v>
      </c>
      <c r="F403" s="29"/>
      <c r="G403" s="29"/>
      <c r="H403" s="221"/>
      <c r="I403" s="223"/>
      <c r="J403" s="201"/>
      <c r="K403" s="543"/>
      <c r="L403" s="49">
        <f t="shared" si="14"/>
        <v>125</v>
      </c>
    </row>
    <row r="404" spans="1:12" ht="46.5" customHeight="1" x14ac:dyDescent="0.2">
      <c r="A404" s="781" t="s">
        <v>451</v>
      </c>
      <c r="B404" s="136" t="s">
        <v>1156</v>
      </c>
      <c r="C404" s="495" t="s">
        <v>39</v>
      </c>
      <c r="D404" s="221">
        <v>88</v>
      </c>
      <c r="E404" s="29">
        <v>0</v>
      </c>
      <c r="F404" s="29"/>
      <c r="G404" s="29"/>
      <c r="H404" s="221"/>
      <c r="I404" s="223"/>
      <c r="J404" s="201"/>
      <c r="K404" s="543"/>
      <c r="L404" s="49">
        <f t="shared" si="14"/>
        <v>88</v>
      </c>
    </row>
    <row r="405" spans="1:12" ht="35.25" customHeight="1" x14ac:dyDescent="0.2">
      <c r="A405" s="802"/>
      <c r="B405" s="136" t="s">
        <v>452</v>
      </c>
      <c r="C405" s="495" t="s">
        <v>39</v>
      </c>
      <c r="D405" s="52">
        <v>611.09999999999991</v>
      </c>
      <c r="E405" s="29">
        <v>0</v>
      </c>
      <c r="F405" s="29"/>
      <c r="G405" s="29"/>
      <c r="H405" s="221"/>
      <c r="I405" s="223"/>
      <c r="J405" s="201"/>
      <c r="K405" s="543"/>
      <c r="L405" s="49">
        <f t="shared" si="14"/>
        <v>611.09999999999991</v>
      </c>
    </row>
    <row r="406" spans="1:12" ht="48" customHeight="1" x14ac:dyDescent="0.2">
      <c r="A406" s="782"/>
      <c r="B406" s="136" t="s">
        <v>453</v>
      </c>
      <c r="C406" s="495" t="s">
        <v>39</v>
      </c>
      <c r="D406" s="221">
        <v>1058.82</v>
      </c>
      <c r="E406" s="29">
        <v>0</v>
      </c>
      <c r="F406" s="29"/>
      <c r="G406" s="29"/>
      <c r="H406" s="221"/>
      <c r="I406" s="223"/>
      <c r="J406" s="201"/>
      <c r="K406" s="543"/>
      <c r="L406" s="49">
        <f t="shared" si="14"/>
        <v>1058.82</v>
      </c>
    </row>
    <row r="407" spans="1:12" ht="29.25" customHeight="1" x14ac:dyDescent="0.2">
      <c r="A407" s="80" t="s">
        <v>454</v>
      </c>
      <c r="B407" s="136" t="s">
        <v>455</v>
      </c>
      <c r="C407" s="495" t="s">
        <v>39</v>
      </c>
      <c r="D407" s="221">
        <v>175.4</v>
      </c>
      <c r="E407" s="29">
        <v>0</v>
      </c>
      <c r="F407" s="29"/>
      <c r="G407" s="29"/>
      <c r="H407" s="221"/>
      <c r="I407" s="223"/>
      <c r="J407" s="201"/>
      <c r="K407" s="543"/>
      <c r="L407" s="49">
        <f t="shared" si="14"/>
        <v>175.4</v>
      </c>
    </row>
    <row r="408" spans="1:12" ht="29.25" customHeight="1" x14ac:dyDescent="0.2">
      <c r="A408" s="360" t="s">
        <v>925</v>
      </c>
      <c r="B408" s="452" t="s">
        <v>1177</v>
      </c>
      <c r="C408" s="495" t="s">
        <v>39</v>
      </c>
      <c r="D408" s="221">
        <v>60</v>
      </c>
      <c r="E408" s="29">
        <v>0</v>
      </c>
      <c r="F408" s="29"/>
      <c r="G408" s="29"/>
      <c r="H408" s="221"/>
      <c r="I408" s="223"/>
      <c r="J408" s="201"/>
      <c r="K408" s="543"/>
      <c r="L408" s="49">
        <f t="shared" si="14"/>
        <v>60</v>
      </c>
    </row>
    <row r="409" spans="1:12" ht="35.25" customHeight="1" x14ac:dyDescent="0.2">
      <c r="A409" s="781" t="s">
        <v>456</v>
      </c>
      <c r="B409" s="136" t="s">
        <v>1032</v>
      </c>
      <c r="C409" s="495" t="s">
        <v>39</v>
      </c>
      <c r="D409" s="221">
        <v>16001.499999999998</v>
      </c>
      <c r="E409" s="221">
        <v>779.4</v>
      </c>
      <c r="F409" s="221"/>
      <c r="G409" s="201"/>
      <c r="H409" s="200"/>
      <c r="I409" s="223"/>
      <c r="J409" s="201"/>
      <c r="K409" s="543"/>
      <c r="L409" s="49">
        <f t="shared" si="14"/>
        <v>16780.899999999998</v>
      </c>
    </row>
    <row r="410" spans="1:12" ht="26.25" customHeight="1" x14ac:dyDescent="0.2">
      <c r="A410" s="802"/>
      <c r="B410" s="136" t="s">
        <v>904</v>
      </c>
      <c r="C410" s="495" t="s">
        <v>39</v>
      </c>
      <c r="D410" s="221">
        <v>117</v>
      </c>
      <c r="E410" s="221">
        <v>0</v>
      </c>
      <c r="F410" s="221"/>
      <c r="G410" s="221"/>
      <c r="H410" s="201"/>
      <c r="I410" s="223"/>
      <c r="J410" s="201"/>
      <c r="K410" s="543"/>
      <c r="L410" s="49">
        <f t="shared" si="14"/>
        <v>117</v>
      </c>
    </row>
    <row r="411" spans="1:12" ht="33.75" customHeight="1" x14ac:dyDescent="0.2">
      <c r="A411" s="782"/>
      <c r="B411" s="136" t="s">
        <v>457</v>
      </c>
      <c r="C411" s="495" t="s">
        <v>39</v>
      </c>
      <c r="D411" s="221">
        <v>234.1</v>
      </c>
      <c r="E411" s="221">
        <v>0</v>
      </c>
      <c r="F411" s="221"/>
      <c r="G411" s="221"/>
      <c r="H411" s="201"/>
      <c r="I411" s="223"/>
      <c r="J411" s="201"/>
      <c r="K411" s="543"/>
      <c r="L411" s="49">
        <f t="shared" si="14"/>
        <v>234.1</v>
      </c>
    </row>
    <row r="412" spans="1:12" ht="34.5" customHeight="1" x14ac:dyDescent="0.2">
      <c r="A412" s="781" t="s">
        <v>458</v>
      </c>
      <c r="B412" s="136" t="s">
        <v>459</v>
      </c>
      <c r="C412" s="495" t="s">
        <v>39</v>
      </c>
      <c r="D412" s="221">
        <v>504</v>
      </c>
      <c r="E412" s="221">
        <v>0</v>
      </c>
      <c r="F412" s="221"/>
      <c r="G412" s="221"/>
      <c r="H412" s="201"/>
      <c r="I412" s="223"/>
      <c r="J412" s="201"/>
      <c r="K412" s="543"/>
      <c r="L412" s="49">
        <f t="shared" si="14"/>
        <v>504</v>
      </c>
    </row>
    <row r="413" spans="1:12" ht="34.5" customHeight="1" x14ac:dyDescent="0.2">
      <c r="A413" s="782"/>
      <c r="B413" s="136" t="s">
        <v>460</v>
      </c>
      <c r="C413" s="495" t="s">
        <v>39</v>
      </c>
      <c r="D413" s="221">
        <v>2846.2</v>
      </c>
      <c r="E413" s="221">
        <v>0</v>
      </c>
      <c r="F413" s="221"/>
      <c r="G413" s="221"/>
      <c r="H413" s="201"/>
      <c r="I413" s="223"/>
      <c r="J413" s="201"/>
      <c r="K413" s="543"/>
      <c r="L413" s="49">
        <f t="shared" si="14"/>
        <v>2846.2</v>
      </c>
    </row>
    <row r="414" spans="1:12" ht="30" customHeight="1" x14ac:dyDescent="0.2">
      <c r="A414" s="360" t="s">
        <v>461</v>
      </c>
      <c r="B414" s="235" t="s">
        <v>462</v>
      </c>
      <c r="C414" s="495" t="s">
        <v>39</v>
      </c>
      <c r="D414" s="221">
        <v>1597</v>
      </c>
      <c r="E414" s="221">
        <v>0</v>
      </c>
      <c r="F414" s="221"/>
      <c r="G414" s="221"/>
      <c r="H414" s="201"/>
      <c r="I414" s="223"/>
      <c r="J414" s="201"/>
      <c r="K414" s="543"/>
      <c r="L414" s="49">
        <f t="shared" si="14"/>
        <v>1597</v>
      </c>
    </row>
    <row r="415" spans="1:12" ht="33" customHeight="1" x14ac:dyDescent="0.2">
      <c r="A415" s="361" t="s">
        <v>463</v>
      </c>
      <c r="B415" s="297" t="s">
        <v>464</v>
      </c>
      <c r="C415" s="495" t="s">
        <v>39</v>
      </c>
      <c r="D415" s="221">
        <v>152.5</v>
      </c>
      <c r="E415" s="221">
        <v>0</v>
      </c>
      <c r="F415" s="221"/>
      <c r="G415" s="221"/>
      <c r="H415" s="201"/>
      <c r="I415" s="223"/>
      <c r="J415" s="201"/>
      <c r="K415" s="543"/>
      <c r="L415" s="49">
        <f t="shared" si="14"/>
        <v>152.5</v>
      </c>
    </row>
    <row r="416" spans="1:12" ht="49.5" customHeight="1" x14ac:dyDescent="0.2">
      <c r="A416" s="362" t="s">
        <v>465</v>
      </c>
      <c r="B416" s="511" t="s">
        <v>466</v>
      </c>
      <c r="C416" s="495" t="s">
        <v>39</v>
      </c>
      <c r="D416" s="221">
        <v>10291.000000000002</v>
      </c>
      <c r="E416" s="221">
        <v>0</v>
      </c>
      <c r="F416" s="221"/>
      <c r="G416" s="221"/>
      <c r="H416" s="201"/>
      <c r="I416" s="223"/>
      <c r="J416" s="201"/>
      <c r="K416" s="543"/>
      <c r="L416" s="49">
        <f t="shared" si="14"/>
        <v>10291.000000000002</v>
      </c>
    </row>
    <row r="417" spans="1:12" ht="31.5" customHeight="1" x14ac:dyDescent="0.2">
      <c r="A417" s="57" t="s">
        <v>1051</v>
      </c>
      <c r="B417" s="512" t="s">
        <v>1052</v>
      </c>
      <c r="C417" s="495" t="s">
        <v>39</v>
      </c>
      <c r="D417" s="396">
        <v>474.09999999999997</v>
      </c>
      <c r="E417" s="221">
        <v>0</v>
      </c>
      <c r="F417" s="221"/>
      <c r="G417" s="221"/>
      <c r="H417" s="201"/>
      <c r="I417" s="223"/>
      <c r="J417" s="201"/>
      <c r="K417" s="543"/>
      <c r="L417" s="49">
        <f t="shared" si="14"/>
        <v>474.09999999999997</v>
      </c>
    </row>
    <row r="418" spans="1:12" ht="50.25" customHeight="1" x14ac:dyDescent="0.2">
      <c r="A418" s="698" t="s">
        <v>467</v>
      </c>
      <c r="B418" s="513" t="s">
        <v>468</v>
      </c>
      <c r="C418" s="497" t="s">
        <v>39</v>
      </c>
      <c r="D418" s="332">
        <v>76526.840000000011</v>
      </c>
      <c r="E418" s="333">
        <v>941.2</v>
      </c>
      <c r="F418" s="333"/>
      <c r="G418" s="334"/>
      <c r="H418" s="334"/>
      <c r="I418" s="445"/>
      <c r="J418" s="200"/>
      <c r="K418" s="524"/>
      <c r="L418" s="49">
        <f>SUM(D418:K418)</f>
        <v>77468.040000000008</v>
      </c>
    </row>
    <row r="419" spans="1:12" ht="36.75" customHeight="1" x14ac:dyDescent="0.2">
      <c r="A419" s="779"/>
      <c r="B419" s="514" t="s">
        <v>469</v>
      </c>
      <c r="C419" s="498" t="s">
        <v>39</v>
      </c>
      <c r="D419" s="245">
        <v>16638.440000000002</v>
      </c>
      <c r="E419" s="201">
        <v>0</v>
      </c>
      <c r="F419" s="479"/>
      <c r="G419" s="201"/>
      <c r="H419" s="201"/>
      <c r="I419" s="443"/>
      <c r="J419" s="200"/>
      <c r="K419" s="524"/>
      <c r="L419" s="49">
        <f>SUM(D419:K419)</f>
        <v>16638.440000000002</v>
      </c>
    </row>
    <row r="420" spans="1:12" ht="34.5" customHeight="1" x14ac:dyDescent="0.2">
      <c r="A420" s="779"/>
      <c r="B420" s="514" t="s">
        <v>1284</v>
      </c>
      <c r="C420" s="498" t="s">
        <v>39</v>
      </c>
      <c r="D420" s="245">
        <v>295.89999999999998</v>
      </c>
      <c r="E420" s="201">
        <v>0</v>
      </c>
      <c r="F420" s="245"/>
      <c r="G420" s="245"/>
      <c r="H420" s="201"/>
      <c r="I420" s="443"/>
      <c r="J420" s="201"/>
      <c r="K420" s="543"/>
      <c r="L420" s="49">
        <f>SUM(D420:K420)</f>
        <v>295.89999999999998</v>
      </c>
    </row>
    <row r="421" spans="1:12" ht="34.5" customHeight="1" x14ac:dyDescent="0.2">
      <c r="A421" s="779"/>
      <c r="B421" s="297" t="s">
        <v>1307</v>
      </c>
      <c r="C421" s="498" t="s">
        <v>39</v>
      </c>
      <c r="D421" s="245">
        <v>0</v>
      </c>
      <c r="E421" s="201">
        <v>265.2</v>
      </c>
      <c r="F421" s="245"/>
      <c r="G421" s="245"/>
      <c r="H421" s="201"/>
      <c r="I421" s="443"/>
      <c r="J421" s="201"/>
      <c r="K421" s="543"/>
      <c r="L421" s="49">
        <f>SUM(D421:K421)</f>
        <v>265.2</v>
      </c>
    </row>
    <row r="422" spans="1:12" ht="33.75" customHeight="1" x14ac:dyDescent="0.2">
      <c r="A422" s="779"/>
      <c r="B422" s="505" t="s">
        <v>470</v>
      </c>
      <c r="C422" s="495" t="s">
        <v>39</v>
      </c>
      <c r="D422" s="221">
        <v>41798.840000000011</v>
      </c>
      <c r="E422" s="201">
        <v>0</v>
      </c>
      <c r="F422" s="479"/>
      <c r="G422" s="201"/>
      <c r="H422" s="201"/>
      <c r="I422" s="443"/>
      <c r="J422" s="201"/>
      <c r="K422" s="543"/>
      <c r="L422" s="49">
        <f t="shared" si="14"/>
        <v>41798.840000000011</v>
      </c>
    </row>
    <row r="423" spans="1:12" ht="30" customHeight="1" x14ac:dyDescent="0.2">
      <c r="A423" s="779"/>
      <c r="B423" s="505" t="s">
        <v>471</v>
      </c>
      <c r="C423" s="495" t="s">
        <v>39</v>
      </c>
      <c r="D423" s="221">
        <v>20519.830000000002</v>
      </c>
      <c r="E423" s="201">
        <v>0</v>
      </c>
      <c r="F423" s="479"/>
      <c r="G423" s="201"/>
      <c r="H423" s="201"/>
      <c r="I423" s="443"/>
      <c r="J423" s="201"/>
      <c r="K423" s="543"/>
      <c r="L423" s="49">
        <f t="shared" si="14"/>
        <v>20519.830000000002</v>
      </c>
    </row>
    <row r="424" spans="1:12" ht="34.5" customHeight="1" x14ac:dyDescent="0.2">
      <c r="A424" s="779"/>
      <c r="B424" s="505" t="s">
        <v>472</v>
      </c>
      <c r="C424" s="495" t="s">
        <v>39</v>
      </c>
      <c r="D424" s="221">
        <v>54744.289999999994</v>
      </c>
      <c r="E424" s="92">
        <v>510.5</v>
      </c>
      <c r="F424" s="29"/>
      <c r="G424" s="200"/>
      <c r="H424" s="200"/>
      <c r="I424" s="223"/>
      <c r="J424" s="201"/>
      <c r="K424" s="543"/>
      <c r="L424" s="49">
        <f t="shared" si="14"/>
        <v>55254.789999999994</v>
      </c>
    </row>
    <row r="425" spans="1:12" ht="34.5" customHeight="1" x14ac:dyDescent="0.2">
      <c r="A425" s="779"/>
      <c r="B425" s="505" t="s">
        <v>473</v>
      </c>
      <c r="C425" s="495" t="s">
        <v>39</v>
      </c>
      <c r="D425" s="221">
        <v>1785.4</v>
      </c>
      <c r="E425" s="201">
        <v>0</v>
      </c>
      <c r="F425" s="479"/>
      <c r="G425" s="201"/>
      <c r="H425" s="201"/>
      <c r="I425" s="223"/>
      <c r="J425" s="201"/>
      <c r="K425" s="543"/>
      <c r="L425" s="49">
        <f t="shared" si="14"/>
        <v>1785.4</v>
      </c>
    </row>
    <row r="426" spans="1:12" ht="34.5" customHeight="1" x14ac:dyDescent="0.2">
      <c r="A426" s="779"/>
      <c r="B426" s="505" t="s">
        <v>474</v>
      </c>
      <c r="C426" s="495" t="s">
        <v>39</v>
      </c>
      <c r="D426" s="221">
        <v>1687.7</v>
      </c>
      <c r="E426" s="201">
        <v>0</v>
      </c>
      <c r="F426" s="479"/>
      <c r="G426" s="201"/>
      <c r="H426" s="201"/>
      <c r="I426" s="223"/>
      <c r="J426" s="201"/>
      <c r="K426" s="543"/>
      <c r="L426" s="49">
        <f t="shared" si="14"/>
        <v>1687.7</v>
      </c>
    </row>
    <row r="427" spans="1:12" ht="35.25" customHeight="1" x14ac:dyDescent="0.2">
      <c r="A427" s="779"/>
      <c r="B427" s="505" t="s">
        <v>475</v>
      </c>
      <c r="C427" s="495" t="s">
        <v>39</v>
      </c>
      <c r="D427" s="221">
        <v>1200.7</v>
      </c>
      <c r="E427" s="201">
        <v>0</v>
      </c>
      <c r="F427" s="479"/>
      <c r="G427" s="201"/>
      <c r="H427" s="201"/>
      <c r="I427" s="223"/>
      <c r="J427" s="201"/>
      <c r="K427" s="543"/>
      <c r="L427" s="49">
        <f t="shared" si="14"/>
        <v>1200.7</v>
      </c>
    </row>
    <row r="428" spans="1:12" ht="35.25" customHeight="1" x14ac:dyDescent="0.2">
      <c r="A428" s="780"/>
      <c r="B428" s="505" t="s">
        <v>996</v>
      </c>
      <c r="C428" s="495" t="s">
        <v>39</v>
      </c>
      <c r="D428" s="221">
        <v>1652</v>
      </c>
      <c r="E428" s="201">
        <v>0</v>
      </c>
      <c r="F428" s="479"/>
      <c r="G428" s="201"/>
      <c r="H428" s="201"/>
      <c r="I428" s="223"/>
      <c r="J428" s="201"/>
      <c r="K428" s="543"/>
      <c r="L428" s="49">
        <f t="shared" si="14"/>
        <v>1652</v>
      </c>
    </row>
    <row r="429" spans="1:12" ht="49.5" customHeight="1" x14ac:dyDescent="0.2">
      <c r="A429" s="698" t="s">
        <v>467</v>
      </c>
      <c r="B429" s="505" t="s">
        <v>476</v>
      </c>
      <c r="C429" s="495" t="s">
        <v>39</v>
      </c>
      <c r="D429" s="52">
        <v>8947.82</v>
      </c>
      <c r="E429" s="200">
        <v>0</v>
      </c>
      <c r="F429" s="480"/>
      <c r="G429" s="200"/>
      <c r="H429" s="200"/>
      <c r="I429" s="223"/>
      <c r="J429" s="200"/>
      <c r="K429" s="524"/>
      <c r="L429" s="450">
        <f t="shared" si="14"/>
        <v>8947.82</v>
      </c>
    </row>
    <row r="430" spans="1:12" ht="30.75" customHeight="1" x14ac:dyDescent="0.2">
      <c r="A430" s="779"/>
      <c r="B430" s="308" t="s">
        <v>1212</v>
      </c>
      <c r="C430" s="495" t="s">
        <v>39</v>
      </c>
      <c r="D430" s="221">
        <v>850.2</v>
      </c>
      <c r="E430" s="201">
        <v>0</v>
      </c>
      <c r="F430" s="479"/>
      <c r="G430" s="201"/>
      <c r="H430" s="221"/>
      <c r="I430" s="223"/>
      <c r="J430" s="201"/>
      <c r="K430" s="543"/>
      <c r="L430" s="49">
        <f t="shared" si="14"/>
        <v>850.2</v>
      </c>
    </row>
    <row r="431" spans="1:12" ht="28.5" customHeight="1" x14ac:dyDescent="0.2">
      <c r="A431" s="780"/>
      <c r="B431" s="308" t="s">
        <v>1165</v>
      </c>
      <c r="C431" s="495" t="s">
        <v>39</v>
      </c>
      <c r="D431" s="221">
        <v>1027</v>
      </c>
      <c r="E431" s="201">
        <v>0</v>
      </c>
      <c r="F431" s="479"/>
      <c r="G431" s="201"/>
      <c r="H431" s="201"/>
      <c r="I431" s="223"/>
      <c r="J431" s="201"/>
      <c r="K431" s="543"/>
      <c r="L431" s="49">
        <f t="shared" si="14"/>
        <v>1027</v>
      </c>
    </row>
    <row r="432" spans="1:12" ht="35.25" customHeight="1" x14ac:dyDescent="0.2">
      <c r="A432" s="827" t="s">
        <v>477</v>
      </c>
      <c r="B432" s="136" t="s">
        <v>1063</v>
      </c>
      <c r="C432" s="495" t="s">
        <v>39</v>
      </c>
      <c r="D432" s="52">
        <v>174.2</v>
      </c>
      <c r="E432" s="201">
        <v>0</v>
      </c>
      <c r="F432" s="480"/>
      <c r="G432" s="200"/>
      <c r="H432" s="200"/>
      <c r="I432" s="223"/>
      <c r="J432" s="200"/>
      <c r="K432" s="524"/>
      <c r="L432" s="49">
        <f t="shared" si="14"/>
        <v>174.2</v>
      </c>
    </row>
    <row r="433" spans="1:12" ht="33.75" customHeight="1" x14ac:dyDescent="0.2">
      <c r="A433" s="827"/>
      <c r="B433" s="308" t="s">
        <v>478</v>
      </c>
      <c r="C433" s="495" t="s">
        <v>39</v>
      </c>
      <c r="D433" s="221">
        <v>9371.42</v>
      </c>
      <c r="E433" s="201">
        <v>0</v>
      </c>
      <c r="F433" s="479"/>
      <c r="G433" s="201"/>
      <c r="H433" s="201"/>
      <c r="I433" s="223"/>
      <c r="J433" s="201"/>
      <c r="K433" s="543"/>
      <c r="L433" s="49">
        <f t="shared" si="14"/>
        <v>9371.42</v>
      </c>
    </row>
    <row r="434" spans="1:12" ht="30" customHeight="1" x14ac:dyDescent="0.2">
      <c r="A434" s="827"/>
      <c r="B434" s="308" t="s">
        <v>479</v>
      </c>
      <c r="C434" s="495" t="s">
        <v>39</v>
      </c>
      <c r="D434" s="221">
        <v>9740.2000000000007</v>
      </c>
      <c r="E434" s="201">
        <v>0</v>
      </c>
      <c r="F434" s="479"/>
      <c r="G434" s="201"/>
      <c r="H434" s="201"/>
      <c r="I434" s="223"/>
      <c r="J434" s="201"/>
      <c r="K434" s="543"/>
      <c r="L434" s="49">
        <f t="shared" si="14"/>
        <v>9740.2000000000007</v>
      </c>
    </row>
    <row r="435" spans="1:12" ht="36.75" customHeight="1" x14ac:dyDescent="0.2">
      <c r="A435" s="827"/>
      <c r="B435" s="308" t="s">
        <v>1143</v>
      </c>
      <c r="C435" s="495" t="s">
        <v>39</v>
      </c>
      <c r="D435" s="221">
        <v>385.6</v>
      </c>
      <c r="E435" s="201">
        <v>0</v>
      </c>
      <c r="F435" s="479"/>
      <c r="G435" s="201"/>
      <c r="H435" s="201"/>
      <c r="I435" s="223"/>
      <c r="J435" s="201"/>
      <c r="K435" s="543"/>
      <c r="L435" s="49">
        <f t="shared" si="14"/>
        <v>385.6</v>
      </c>
    </row>
    <row r="436" spans="1:12" ht="33.75" customHeight="1" x14ac:dyDescent="0.2">
      <c r="A436" s="827"/>
      <c r="B436" s="308" t="s">
        <v>480</v>
      </c>
      <c r="C436" s="495" t="s">
        <v>39</v>
      </c>
      <c r="D436" s="221">
        <v>5681.7</v>
      </c>
      <c r="E436" s="201">
        <v>0</v>
      </c>
      <c r="F436" s="479"/>
      <c r="G436" s="201"/>
      <c r="H436" s="201"/>
      <c r="I436" s="223"/>
      <c r="J436" s="201"/>
      <c r="K436" s="543"/>
      <c r="L436" s="49">
        <f t="shared" si="14"/>
        <v>5681.7</v>
      </c>
    </row>
    <row r="437" spans="1:12" ht="30" customHeight="1" x14ac:dyDescent="0.2">
      <c r="A437" s="827"/>
      <c r="B437" s="308" t="s">
        <v>481</v>
      </c>
      <c r="C437" s="495" t="s">
        <v>39</v>
      </c>
      <c r="D437" s="52">
        <v>8916.4</v>
      </c>
      <c r="E437" s="201">
        <v>0</v>
      </c>
      <c r="F437" s="479"/>
      <c r="G437" s="201"/>
      <c r="H437" s="201"/>
      <c r="I437" s="223"/>
      <c r="J437" s="201"/>
      <c r="K437" s="543"/>
      <c r="L437" s="49">
        <f t="shared" si="14"/>
        <v>8916.4</v>
      </c>
    </row>
    <row r="438" spans="1:12" ht="34.5" customHeight="1" x14ac:dyDescent="0.2">
      <c r="A438" s="827"/>
      <c r="B438" s="308" t="s">
        <v>482</v>
      </c>
      <c r="C438" s="495" t="s">
        <v>39</v>
      </c>
      <c r="D438" s="52">
        <v>140870.81000000003</v>
      </c>
      <c r="E438" s="233">
        <v>1211.5999999999999</v>
      </c>
      <c r="F438" s="29"/>
      <c r="G438" s="200"/>
      <c r="H438" s="200"/>
      <c r="I438" s="223"/>
      <c r="J438" s="201"/>
      <c r="K438" s="543"/>
      <c r="L438" s="49">
        <f t="shared" si="14"/>
        <v>142082.41000000003</v>
      </c>
    </row>
    <row r="439" spans="1:12" ht="30" customHeight="1" x14ac:dyDescent="0.2">
      <c r="A439" s="827"/>
      <c r="B439" s="308" t="s">
        <v>483</v>
      </c>
      <c r="C439" s="495" t="s">
        <v>39</v>
      </c>
      <c r="D439" s="52">
        <v>24510.5</v>
      </c>
      <c r="E439" s="92">
        <v>668.2</v>
      </c>
      <c r="F439" s="92"/>
      <c r="G439" s="220"/>
      <c r="H439" s="200"/>
      <c r="I439" s="223"/>
      <c r="J439" s="201"/>
      <c r="K439" s="543"/>
      <c r="L439" s="49">
        <f t="shared" si="14"/>
        <v>25178.7</v>
      </c>
    </row>
    <row r="440" spans="1:12" ht="31.5" customHeight="1" x14ac:dyDescent="0.2">
      <c r="A440" s="827"/>
      <c r="B440" s="308" t="s">
        <v>484</v>
      </c>
      <c r="C440" s="495" t="s">
        <v>39</v>
      </c>
      <c r="D440" s="52">
        <v>15068.599999999999</v>
      </c>
      <c r="E440" s="92">
        <v>0</v>
      </c>
      <c r="F440" s="92"/>
      <c r="G440" s="92"/>
      <c r="H440" s="200"/>
      <c r="I440" s="223"/>
      <c r="J440" s="201"/>
      <c r="K440" s="543"/>
      <c r="L440" s="49">
        <f t="shared" si="14"/>
        <v>15068.599999999999</v>
      </c>
    </row>
    <row r="441" spans="1:12" ht="33.75" customHeight="1" x14ac:dyDescent="0.2">
      <c r="A441" s="827"/>
      <c r="B441" s="308" t="s">
        <v>1006</v>
      </c>
      <c r="C441" s="495" t="s">
        <v>39</v>
      </c>
      <c r="D441" s="52">
        <v>504</v>
      </c>
      <c r="E441" s="92">
        <v>0</v>
      </c>
      <c r="F441" s="92"/>
      <c r="G441" s="92"/>
      <c r="H441" s="200"/>
      <c r="I441" s="223"/>
      <c r="J441" s="201"/>
      <c r="K441" s="543"/>
      <c r="L441" s="49">
        <f t="shared" si="14"/>
        <v>504</v>
      </c>
    </row>
    <row r="442" spans="1:12" ht="30" customHeight="1" x14ac:dyDescent="0.2">
      <c r="A442" s="827"/>
      <c r="B442" s="308" t="s">
        <v>485</v>
      </c>
      <c r="C442" s="495" t="s">
        <v>39</v>
      </c>
      <c r="D442" s="52">
        <v>30880.939999999995</v>
      </c>
      <c r="E442" s="92">
        <v>0</v>
      </c>
      <c r="F442" s="92"/>
      <c r="G442" s="92"/>
      <c r="H442" s="200"/>
      <c r="I442" s="223"/>
      <c r="J442" s="201"/>
      <c r="K442" s="543"/>
      <c r="L442" s="49">
        <f t="shared" si="14"/>
        <v>30880.939999999995</v>
      </c>
    </row>
    <row r="443" spans="1:12" ht="36" customHeight="1" x14ac:dyDescent="0.2">
      <c r="A443" s="827"/>
      <c r="B443" s="308" t="s">
        <v>486</v>
      </c>
      <c r="C443" s="495" t="s">
        <v>39</v>
      </c>
      <c r="D443" s="52">
        <v>11908.53</v>
      </c>
      <c r="E443" s="92">
        <v>0</v>
      </c>
      <c r="F443" s="92"/>
      <c r="G443" s="92"/>
      <c r="H443" s="200"/>
      <c r="I443" s="223"/>
      <c r="J443" s="201"/>
      <c r="K443" s="543"/>
      <c r="L443" s="49">
        <f t="shared" si="14"/>
        <v>11908.53</v>
      </c>
    </row>
    <row r="444" spans="1:12" ht="36.75" customHeight="1" x14ac:dyDescent="0.2">
      <c r="A444" s="827"/>
      <c r="B444" s="308" t="s">
        <v>487</v>
      </c>
      <c r="C444" s="495" t="s">
        <v>39</v>
      </c>
      <c r="D444" s="52">
        <v>30828.98</v>
      </c>
      <c r="E444" s="92">
        <v>0</v>
      </c>
      <c r="F444" s="92"/>
      <c r="G444" s="92"/>
      <c r="H444" s="200"/>
      <c r="I444" s="223"/>
      <c r="J444" s="201"/>
      <c r="K444" s="543"/>
      <c r="L444" s="49">
        <f t="shared" si="14"/>
        <v>30828.98</v>
      </c>
    </row>
    <row r="445" spans="1:12" ht="35.25" customHeight="1" x14ac:dyDescent="0.2">
      <c r="A445" s="827"/>
      <c r="B445" s="308" t="s">
        <v>488</v>
      </c>
      <c r="C445" s="495" t="s">
        <v>39</v>
      </c>
      <c r="D445" s="200">
        <v>3220</v>
      </c>
      <c r="E445" s="92">
        <v>0</v>
      </c>
      <c r="F445" s="92"/>
      <c r="G445" s="92"/>
      <c r="H445" s="200"/>
      <c r="I445" s="223"/>
      <c r="J445" s="201"/>
      <c r="K445" s="543"/>
      <c r="L445" s="49">
        <f t="shared" si="14"/>
        <v>3220</v>
      </c>
    </row>
    <row r="446" spans="1:12" ht="36" customHeight="1" x14ac:dyDescent="0.2">
      <c r="A446" s="827"/>
      <c r="B446" s="308" t="s">
        <v>489</v>
      </c>
      <c r="C446" s="495" t="s">
        <v>39</v>
      </c>
      <c r="D446" s="52">
        <v>9842.1200000000008</v>
      </c>
      <c r="E446" s="92">
        <v>0</v>
      </c>
      <c r="F446" s="92"/>
      <c r="G446" s="92"/>
      <c r="H446" s="200"/>
      <c r="I446" s="223"/>
      <c r="J446" s="201"/>
      <c r="K446" s="543"/>
      <c r="L446" s="49">
        <f t="shared" si="14"/>
        <v>9842.1200000000008</v>
      </c>
    </row>
    <row r="447" spans="1:12" ht="30" customHeight="1" x14ac:dyDescent="0.2">
      <c r="A447" s="827"/>
      <c r="B447" s="514" t="s">
        <v>490</v>
      </c>
      <c r="C447" s="498" t="s">
        <v>39</v>
      </c>
      <c r="D447" s="63">
        <v>4622.420000000001</v>
      </c>
      <c r="E447" s="92">
        <v>0</v>
      </c>
      <c r="F447" s="92"/>
      <c r="G447" s="92"/>
      <c r="H447" s="200"/>
      <c r="I447" s="223"/>
      <c r="J447" s="201"/>
      <c r="K447" s="543"/>
      <c r="L447" s="49">
        <f t="shared" si="14"/>
        <v>4622.420000000001</v>
      </c>
    </row>
    <row r="448" spans="1:12" ht="33" customHeight="1" x14ac:dyDescent="0.2">
      <c r="A448" s="827"/>
      <c r="B448" s="308" t="s">
        <v>491</v>
      </c>
      <c r="C448" s="495" t="s">
        <v>39</v>
      </c>
      <c r="D448" s="52">
        <v>63431.21</v>
      </c>
      <c r="E448" s="233">
        <v>2746.7</v>
      </c>
      <c r="F448" s="29"/>
      <c r="G448" s="200"/>
      <c r="H448" s="200"/>
      <c r="I448" s="223"/>
      <c r="J448" s="201"/>
      <c r="K448" s="543"/>
      <c r="L448" s="49">
        <f t="shared" si="14"/>
        <v>66177.91</v>
      </c>
    </row>
    <row r="449" spans="1:13" ht="34.5" customHeight="1" x14ac:dyDescent="0.2">
      <c r="A449" s="827"/>
      <c r="B449" s="308" t="s">
        <v>492</v>
      </c>
      <c r="C449" s="495" t="s">
        <v>39</v>
      </c>
      <c r="D449" s="52">
        <v>1570</v>
      </c>
      <c r="E449" s="201">
        <v>0</v>
      </c>
      <c r="F449" s="479"/>
      <c r="G449" s="200"/>
      <c r="H449" s="200"/>
      <c r="I449" s="223"/>
      <c r="J449" s="201"/>
      <c r="K449" s="543"/>
      <c r="L449" s="49">
        <f t="shared" si="14"/>
        <v>1570</v>
      </c>
    </row>
    <row r="450" spans="1:13" ht="49.5" customHeight="1" x14ac:dyDescent="0.2">
      <c r="A450" s="827"/>
      <c r="B450" s="308" t="s">
        <v>493</v>
      </c>
      <c r="C450" s="495" t="s">
        <v>39</v>
      </c>
      <c r="D450" s="52">
        <v>680</v>
      </c>
      <c r="E450" s="201">
        <v>0</v>
      </c>
      <c r="F450" s="479"/>
      <c r="G450" s="200"/>
      <c r="H450" s="200"/>
      <c r="I450" s="223"/>
      <c r="J450" s="201"/>
      <c r="K450" s="543"/>
      <c r="L450" s="49">
        <f t="shared" si="14"/>
        <v>680</v>
      </c>
    </row>
    <row r="451" spans="1:13" ht="35.25" customHeight="1" x14ac:dyDescent="0.2">
      <c r="A451" s="827"/>
      <c r="B451" s="308" t="s">
        <v>1100</v>
      </c>
      <c r="C451" s="495" t="s">
        <v>39</v>
      </c>
      <c r="D451" s="52">
        <v>277.39999999999998</v>
      </c>
      <c r="E451" s="201">
        <v>0</v>
      </c>
      <c r="F451" s="479"/>
      <c r="G451" s="200"/>
      <c r="H451" s="200"/>
      <c r="I451" s="223"/>
      <c r="J451" s="201"/>
      <c r="K451" s="543"/>
      <c r="L451" s="49">
        <f t="shared" si="14"/>
        <v>277.39999999999998</v>
      </c>
    </row>
    <row r="452" spans="1:13" ht="30" customHeight="1" x14ac:dyDescent="0.2">
      <c r="A452" s="827"/>
      <c r="B452" s="308" t="s">
        <v>494</v>
      </c>
      <c r="C452" s="495" t="s">
        <v>39</v>
      </c>
      <c r="D452" s="52">
        <v>6533.32</v>
      </c>
      <c r="E452" s="201">
        <v>0</v>
      </c>
      <c r="F452" s="479"/>
      <c r="G452" s="200"/>
      <c r="H452" s="200"/>
      <c r="I452" s="223"/>
      <c r="J452" s="201"/>
      <c r="K452" s="543"/>
      <c r="L452" s="49">
        <f t="shared" si="14"/>
        <v>6533.32</v>
      </c>
    </row>
    <row r="453" spans="1:13" ht="30" customHeight="1" x14ac:dyDescent="0.2">
      <c r="A453" s="827"/>
      <c r="B453" s="308" t="s">
        <v>495</v>
      </c>
      <c r="C453" s="495" t="s">
        <v>39</v>
      </c>
      <c r="D453" s="52">
        <v>2186.42</v>
      </c>
      <c r="E453" s="201">
        <v>0</v>
      </c>
      <c r="F453" s="479"/>
      <c r="G453" s="200"/>
      <c r="H453" s="200"/>
      <c r="I453" s="223"/>
      <c r="J453" s="201"/>
      <c r="K453" s="543"/>
      <c r="L453" s="49">
        <f t="shared" si="14"/>
        <v>2186.42</v>
      </c>
    </row>
    <row r="454" spans="1:13" ht="30" customHeight="1" x14ac:dyDescent="0.2">
      <c r="A454" s="827"/>
      <c r="B454" s="308" t="s">
        <v>496</v>
      </c>
      <c r="C454" s="495" t="s">
        <v>39</v>
      </c>
      <c r="D454" s="52">
        <v>24190.699999999997</v>
      </c>
      <c r="E454" s="201">
        <v>0</v>
      </c>
      <c r="F454" s="479"/>
      <c r="G454" s="200"/>
      <c r="H454" s="200"/>
      <c r="I454" s="223"/>
      <c r="J454" s="201"/>
      <c r="K454" s="543"/>
      <c r="L454" s="49">
        <f t="shared" si="14"/>
        <v>24190.699999999997</v>
      </c>
    </row>
    <row r="455" spans="1:13" ht="33.75" customHeight="1" x14ac:dyDescent="0.2">
      <c r="A455" s="827"/>
      <c r="B455" s="308" t="s">
        <v>497</v>
      </c>
      <c r="C455" s="495" t="s">
        <v>39</v>
      </c>
      <c r="D455" s="52">
        <v>6034.7</v>
      </c>
      <c r="E455" s="201">
        <v>0</v>
      </c>
      <c r="F455" s="479"/>
      <c r="G455" s="200"/>
      <c r="H455" s="200"/>
      <c r="I455" s="223"/>
      <c r="J455" s="201"/>
      <c r="K455" s="543"/>
      <c r="L455" s="49">
        <f t="shared" si="14"/>
        <v>6034.7</v>
      </c>
    </row>
    <row r="456" spans="1:13" ht="35.25" customHeight="1" x14ac:dyDescent="0.2">
      <c r="A456" s="827"/>
      <c r="B456" s="308" t="s">
        <v>498</v>
      </c>
      <c r="C456" s="495" t="s">
        <v>39</v>
      </c>
      <c r="D456" s="52">
        <v>1823.71</v>
      </c>
      <c r="E456" s="201">
        <v>0</v>
      </c>
      <c r="F456" s="479"/>
      <c r="G456" s="200"/>
      <c r="H456" s="200"/>
      <c r="I456" s="223"/>
      <c r="J456" s="201"/>
      <c r="K456" s="543"/>
      <c r="L456" s="49">
        <f t="shared" si="14"/>
        <v>1823.71</v>
      </c>
    </row>
    <row r="457" spans="1:13" ht="34.5" customHeight="1" x14ac:dyDescent="0.2">
      <c r="A457" s="340" t="s">
        <v>950</v>
      </c>
      <c r="B457" s="308" t="s">
        <v>1233</v>
      </c>
      <c r="C457" s="495" t="s">
        <v>39</v>
      </c>
      <c r="D457" s="221">
        <v>77.8</v>
      </c>
      <c r="E457" s="201">
        <v>0</v>
      </c>
      <c r="F457" s="479"/>
      <c r="G457" s="200"/>
      <c r="H457" s="200"/>
      <c r="I457" s="223"/>
      <c r="J457" s="201"/>
      <c r="K457" s="543"/>
      <c r="L457" s="49">
        <f t="shared" si="14"/>
        <v>77.8</v>
      </c>
    </row>
    <row r="458" spans="1:13" ht="30" customHeight="1" x14ac:dyDescent="0.2">
      <c r="A458" s="815" t="s">
        <v>344</v>
      </c>
      <c r="B458" s="816"/>
      <c r="C458" s="15" t="s">
        <v>39</v>
      </c>
      <c r="D458" s="19">
        <f>SUM(D269:D457)</f>
        <v>2460791.5599999996</v>
      </c>
      <c r="E458" s="19">
        <f t="shared" ref="E458:K458" si="15">SUM(E269:E457)</f>
        <v>22052.7</v>
      </c>
      <c r="F458" s="19">
        <f t="shared" si="15"/>
        <v>0</v>
      </c>
      <c r="G458" s="19">
        <f t="shared" si="15"/>
        <v>0</v>
      </c>
      <c r="H458" s="19">
        <f t="shared" si="15"/>
        <v>0</v>
      </c>
      <c r="I458" s="446">
        <f t="shared" si="15"/>
        <v>0</v>
      </c>
      <c r="J458" s="446">
        <f t="shared" si="15"/>
        <v>0</v>
      </c>
      <c r="K458" s="446">
        <f t="shared" si="15"/>
        <v>0</v>
      </c>
      <c r="L458" s="18">
        <f>SUM(D458:K458)</f>
        <v>2482844.2599999998</v>
      </c>
    </row>
    <row r="459" spans="1:13" s="4" customFormat="1" ht="30" customHeight="1" thickBot="1" x14ac:dyDescent="0.3">
      <c r="A459" s="813" t="s">
        <v>345</v>
      </c>
      <c r="B459" s="814"/>
      <c r="C459" s="31" t="s">
        <v>39</v>
      </c>
      <c r="D459" s="20">
        <f>COUNTIF(D269:D457,"&gt;0")</f>
        <v>187</v>
      </c>
      <c r="E459" s="20">
        <f>COUNTIF(E269:E457,"&gt;0")</f>
        <v>34</v>
      </c>
      <c r="F459" s="20">
        <f t="shared" ref="F459:J459" si="16">COUNTIF(F269:F457,"&gt;0")</f>
        <v>0</v>
      </c>
      <c r="G459" s="20">
        <f t="shared" si="16"/>
        <v>0</v>
      </c>
      <c r="H459" s="20">
        <f t="shared" si="16"/>
        <v>0</v>
      </c>
      <c r="I459" s="548">
        <f t="shared" si="16"/>
        <v>0</v>
      </c>
      <c r="J459" s="548">
        <f t="shared" si="16"/>
        <v>0</v>
      </c>
      <c r="K459" s="548">
        <f>COUNTIF(K269:K457,"&gt;0")</f>
        <v>0</v>
      </c>
      <c r="L459" s="21">
        <f>SUM(D459:K459)</f>
        <v>221</v>
      </c>
      <c r="M459" s="58"/>
    </row>
    <row r="460" spans="1:13" s="4" customFormat="1" ht="34.5" customHeight="1" thickTop="1" thickBot="1" x14ac:dyDescent="0.3">
      <c r="A460" s="823" t="s">
        <v>499</v>
      </c>
      <c r="B460" s="824"/>
      <c r="C460" s="468" t="s">
        <v>39</v>
      </c>
      <c r="D460" s="59" t="s">
        <v>1295</v>
      </c>
      <c r="E460" s="59" t="s">
        <v>1296</v>
      </c>
      <c r="F460" s="10" t="s">
        <v>1297</v>
      </c>
      <c r="G460" s="10" t="s">
        <v>1298</v>
      </c>
      <c r="H460" s="10" t="s">
        <v>1299</v>
      </c>
      <c r="I460" s="549" t="s">
        <v>1300</v>
      </c>
      <c r="J460" s="10" t="s">
        <v>1301</v>
      </c>
      <c r="K460" s="556" t="s">
        <v>1302</v>
      </c>
      <c r="L460" s="9" t="s">
        <v>42</v>
      </c>
      <c r="M460"/>
    </row>
    <row r="461" spans="1:13" s="4" customFormat="1" ht="30" customHeight="1" thickTop="1" thickBot="1" x14ac:dyDescent="0.3">
      <c r="A461" s="825"/>
      <c r="B461" s="826"/>
      <c r="C461" s="499" t="s">
        <v>39</v>
      </c>
      <c r="D461" s="47">
        <v>2705420.21</v>
      </c>
      <c r="E461" s="24">
        <v>47236.3</v>
      </c>
      <c r="F461" s="24"/>
      <c r="G461" s="24"/>
      <c r="H461" s="24"/>
      <c r="I461" s="550"/>
      <c r="J461" s="24"/>
      <c r="K461" s="557"/>
      <c r="L461" s="25">
        <f>SUM(D461:K461)</f>
        <v>2752656.51</v>
      </c>
    </row>
    <row r="462" spans="1:13" s="4" customFormat="1" ht="30" customHeight="1" thickTop="1" thickBot="1" x14ac:dyDescent="0.3">
      <c r="A462" s="728" t="s">
        <v>344</v>
      </c>
      <c r="B462" s="729"/>
      <c r="C462" s="11" t="s">
        <v>39</v>
      </c>
      <c r="D462" s="219">
        <f t="shared" ref="D462:K462" si="17">D461</f>
        <v>2705420.21</v>
      </c>
      <c r="E462" s="219">
        <f t="shared" si="17"/>
        <v>47236.3</v>
      </c>
      <c r="F462" s="219">
        <f t="shared" si="17"/>
        <v>0</v>
      </c>
      <c r="G462" s="22">
        <f t="shared" si="17"/>
        <v>0</v>
      </c>
      <c r="H462" s="22">
        <f t="shared" si="17"/>
        <v>0</v>
      </c>
      <c r="I462" s="551">
        <f t="shared" si="17"/>
        <v>0</v>
      </c>
      <c r="J462" s="551">
        <f t="shared" si="17"/>
        <v>0</v>
      </c>
      <c r="K462" s="551">
        <f t="shared" si="17"/>
        <v>0</v>
      </c>
      <c r="L462" s="23">
        <f>SUM(D462:K462)</f>
        <v>2752656.51</v>
      </c>
    </row>
    <row r="463" spans="1:13" s="4" customFormat="1" ht="30" customHeight="1" thickTop="1" thickBot="1" x14ac:dyDescent="0.3">
      <c r="A463" s="728" t="s">
        <v>345</v>
      </c>
      <c r="B463" s="729"/>
      <c r="C463" s="11" t="s">
        <v>39</v>
      </c>
      <c r="D463" s="135">
        <v>159779</v>
      </c>
      <c r="E463" s="178">
        <v>3078</v>
      </c>
      <c r="F463" s="178"/>
      <c r="G463" s="178"/>
      <c r="H463" s="178"/>
      <c r="I463" s="552"/>
      <c r="J463" s="558"/>
      <c r="K463" s="559"/>
      <c r="L463" s="66">
        <f>SUM(D463:K463)</f>
        <v>162857</v>
      </c>
    </row>
    <row r="464" spans="1:13" s="4" customFormat="1" ht="30" customHeight="1" thickTop="1" thickBot="1" x14ac:dyDescent="0.3">
      <c r="A464" s="668" t="s">
        <v>500</v>
      </c>
      <c r="B464" s="669"/>
      <c r="C464" s="42" t="s">
        <v>39</v>
      </c>
      <c r="D464" s="26">
        <v>8846615.9800000004</v>
      </c>
      <c r="E464" s="26">
        <f>SUM(E462,E265,E458)</f>
        <v>105364.49999999999</v>
      </c>
      <c r="F464" s="26">
        <f>SUM(F462,F265,F458)</f>
        <v>0</v>
      </c>
      <c r="G464" s="26">
        <f>SUM(G462,G265,G458)</f>
        <v>0</v>
      </c>
      <c r="H464" s="26">
        <f>SUM(H462,H265,H458)</f>
        <v>0</v>
      </c>
      <c r="I464" s="553">
        <f t="shared" ref="I464:K464" si="18">SUM(I462,I265,I458)</f>
        <v>0</v>
      </c>
      <c r="J464" s="553">
        <f t="shared" si="18"/>
        <v>0</v>
      </c>
      <c r="K464" s="553">
        <f t="shared" si="18"/>
        <v>0</v>
      </c>
      <c r="L464" s="27">
        <f>SUM(D464:K464)</f>
        <v>8951980.4800000004</v>
      </c>
    </row>
    <row r="465" spans="1:12" s="4" customFormat="1" ht="25.5" customHeight="1" thickTop="1" thickBot="1" x14ac:dyDescent="0.3">
      <c r="A465" s="670" t="s">
        <v>501</v>
      </c>
      <c r="B465" s="671"/>
      <c r="C465" s="671"/>
      <c r="D465" s="671"/>
      <c r="E465" s="671"/>
      <c r="F465" s="671"/>
      <c r="G465" s="671"/>
      <c r="H465" s="671"/>
      <c r="I465" s="671"/>
      <c r="J465" s="671"/>
      <c r="K465" s="671"/>
      <c r="L465" s="672"/>
    </row>
    <row r="466" spans="1:12" s="4" customFormat="1" ht="24.75" customHeight="1" thickTop="1" thickBot="1" x14ac:dyDescent="0.3">
      <c r="A466" s="687" t="s">
        <v>502</v>
      </c>
      <c r="B466" s="688"/>
      <c r="C466" s="688"/>
      <c r="D466" s="688"/>
      <c r="E466" s="688"/>
      <c r="F466" s="688"/>
      <c r="G466" s="688"/>
      <c r="H466" s="688"/>
      <c r="I466" s="688"/>
      <c r="J466" s="688"/>
      <c r="K466" s="688"/>
      <c r="L466" s="689"/>
    </row>
    <row r="467" spans="1:12" s="4" customFormat="1" ht="23.1" customHeight="1" thickTop="1" thickBot="1" x14ac:dyDescent="0.3">
      <c r="A467" s="680" t="s">
        <v>503</v>
      </c>
      <c r="B467" s="681"/>
      <c r="C467" s="681"/>
      <c r="D467" s="681"/>
      <c r="E467" s="681"/>
      <c r="F467" s="681"/>
      <c r="G467" s="681"/>
      <c r="H467" s="681"/>
      <c r="I467" s="681"/>
      <c r="J467" s="681"/>
      <c r="K467" s="681"/>
      <c r="L467" s="682"/>
    </row>
    <row r="468" spans="1:12" s="4" customFormat="1" ht="32.25" customHeight="1" thickTop="1" thickBot="1" x14ac:dyDescent="0.3">
      <c r="A468" s="735" t="s">
        <v>504</v>
      </c>
      <c r="B468" s="736"/>
      <c r="C468" s="737"/>
      <c r="D468" s="449" t="s">
        <v>1295</v>
      </c>
      <c r="E468" s="449" t="s">
        <v>1296</v>
      </c>
      <c r="F468" s="448" t="s">
        <v>1297</v>
      </c>
      <c r="G468" s="448" t="s">
        <v>1298</v>
      </c>
      <c r="H468" s="448" t="s">
        <v>1299</v>
      </c>
      <c r="I468" s="448" t="s">
        <v>1300</v>
      </c>
      <c r="J468" s="448" t="s">
        <v>1301</v>
      </c>
      <c r="K468" s="560" t="s">
        <v>1302</v>
      </c>
      <c r="L468" s="9" t="s">
        <v>42</v>
      </c>
    </row>
    <row r="469" spans="1:12" s="4" customFormat="1" ht="23.1" customHeight="1" thickTop="1" x14ac:dyDescent="0.25">
      <c r="A469" s="407" t="s">
        <v>505</v>
      </c>
      <c r="B469" s="515"/>
      <c r="C469" s="500" t="s">
        <v>39</v>
      </c>
      <c r="D469" s="62">
        <v>15370.880000000001</v>
      </c>
      <c r="E469" s="29">
        <v>0</v>
      </c>
      <c r="F469" s="29"/>
      <c r="G469" s="29"/>
      <c r="H469" s="29"/>
      <c r="I469" s="562"/>
      <c r="J469" s="562"/>
      <c r="K469" s="563"/>
      <c r="L469" s="464">
        <f t="shared" ref="L469:L501" si="19">SUM(D469:I469)</f>
        <v>15370.880000000001</v>
      </c>
    </row>
    <row r="470" spans="1:12" s="4" customFormat="1" ht="23.1" customHeight="1" x14ac:dyDescent="0.25">
      <c r="A470" s="369" t="s">
        <v>506</v>
      </c>
      <c r="B470" s="516"/>
      <c r="C470" s="501" t="s">
        <v>39</v>
      </c>
      <c r="D470" s="63">
        <v>62.3</v>
      </c>
      <c r="E470" s="29">
        <v>0</v>
      </c>
      <c r="F470" s="29"/>
      <c r="G470" s="29"/>
      <c r="H470" s="29"/>
      <c r="I470" s="29"/>
      <c r="J470" s="29"/>
      <c r="K470" s="554"/>
      <c r="L470" s="464">
        <f t="shared" si="19"/>
        <v>62.3</v>
      </c>
    </row>
    <row r="471" spans="1:12" s="4" customFormat="1" ht="23.1" customHeight="1" x14ac:dyDescent="0.25">
      <c r="A471" s="365" t="s">
        <v>1200</v>
      </c>
      <c r="B471" s="416"/>
      <c r="C471" s="501" t="s">
        <v>39</v>
      </c>
      <c r="D471" s="63">
        <v>107614.35000000002</v>
      </c>
      <c r="E471" s="29">
        <v>534.29999999999995</v>
      </c>
      <c r="F471" s="29"/>
      <c r="G471" s="29"/>
      <c r="H471" s="29"/>
      <c r="I471" s="29"/>
      <c r="J471" s="29"/>
      <c r="K471" s="554"/>
      <c r="L471" s="464">
        <f t="shared" si="19"/>
        <v>108148.65000000002</v>
      </c>
    </row>
    <row r="472" spans="1:12" s="4" customFormat="1" ht="23.1" customHeight="1" x14ac:dyDescent="0.25">
      <c r="A472" s="365" t="s">
        <v>1199</v>
      </c>
      <c r="B472" s="416"/>
      <c r="C472" s="501" t="s">
        <v>39</v>
      </c>
      <c r="D472" s="63">
        <v>888.2</v>
      </c>
      <c r="E472" s="29">
        <v>0</v>
      </c>
      <c r="F472" s="29"/>
      <c r="G472" s="29"/>
      <c r="H472" s="29"/>
      <c r="I472" s="29"/>
      <c r="J472" s="29"/>
      <c r="K472" s="554"/>
      <c r="L472" s="464">
        <f t="shared" si="19"/>
        <v>888.2</v>
      </c>
    </row>
    <row r="473" spans="1:12" s="4" customFormat="1" ht="23.1" customHeight="1" x14ac:dyDescent="0.25">
      <c r="A473" s="678" t="s">
        <v>507</v>
      </c>
      <c r="B473" s="679"/>
      <c r="C473" s="501" t="s">
        <v>39</v>
      </c>
      <c r="D473" s="29">
        <v>2137.1999999999998</v>
      </c>
      <c r="E473" s="29">
        <v>0</v>
      </c>
      <c r="F473" s="29"/>
      <c r="G473" s="29"/>
      <c r="H473" s="29"/>
      <c r="I473" s="29"/>
      <c r="J473" s="29"/>
      <c r="K473" s="554"/>
      <c r="L473" s="464">
        <f t="shared" si="19"/>
        <v>2137.1999999999998</v>
      </c>
    </row>
    <row r="474" spans="1:12" s="4" customFormat="1" ht="23.1" customHeight="1" x14ac:dyDescent="0.25">
      <c r="A474" s="678" t="s">
        <v>508</v>
      </c>
      <c r="B474" s="679"/>
      <c r="C474" s="501" t="s">
        <v>39</v>
      </c>
      <c r="D474" s="29">
        <v>15509.300000000001</v>
      </c>
      <c r="E474" s="29">
        <v>146.30000000000001</v>
      </c>
      <c r="F474" s="29"/>
      <c r="G474" s="29"/>
      <c r="H474" s="29"/>
      <c r="I474" s="29"/>
      <c r="J474" s="29"/>
      <c r="K474" s="554"/>
      <c r="L474" s="464">
        <f t="shared" si="19"/>
        <v>15655.6</v>
      </c>
    </row>
    <row r="475" spans="1:12" s="4" customFormat="1" ht="23.1" customHeight="1" x14ac:dyDescent="0.25">
      <c r="A475" s="365" t="s">
        <v>509</v>
      </c>
      <c r="B475" s="416"/>
      <c r="C475" s="501" t="s">
        <v>39</v>
      </c>
      <c r="D475" s="63">
        <v>8751.1999999999989</v>
      </c>
      <c r="E475" s="29">
        <v>279.39999999999998</v>
      </c>
      <c r="F475" s="61"/>
      <c r="G475" s="29"/>
      <c r="H475" s="29"/>
      <c r="I475" s="29"/>
      <c r="J475" s="29"/>
      <c r="K475" s="554"/>
      <c r="L475" s="464">
        <f t="shared" si="19"/>
        <v>9030.5999999999985</v>
      </c>
    </row>
    <row r="476" spans="1:12" s="4" customFormat="1" ht="23.1" customHeight="1" x14ac:dyDescent="0.25">
      <c r="A476" s="365" t="s">
        <v>510</v>
      </c>
      <c r="B476" s="416"/>
      <c r="C476" s="502" t="s">
        <v>39</v>
      </c>
      <c r="D476" s="63">
        <v>166824.28000000003</v>
      </c>
      <c r="E476" s="92">
        <v>0</v>
      </c>
      <c r="F476" s="92"/>
      <c r="G476" s="29"/>
      <c r="H476" s="29"/>
      <c r="I476" s="29"/>
      <c r="J476" s="29"/>
      <c r="K476" s="554"/>
      <c r="L476" s="561">
        <f t="shared" si="19"/>
        <v>166824.28000000003</v>
      </c>
    </row>
    <row r="477" spans="1:12" s="4" customFormat="1" ht="23.1" customHeight="1" x14ac:dyDescent="0.25">
      <c r="A477" s="365" t="s">
        <v>1178</v>
      </c>
      <c r="B477" s="416"/>
      <c r="C477" s="502" t="s">
        <v>39</v>
      </c>
      <c r="D477" s="63">
        <v>14129.4</v>
      </c>
      <c r="E477" s="92">
        <v>0</v>
      </c>
      <c r="F477" s="92"/>
      <c r="G477" s="29"/>
      <c r="H477" s="29"/>
      <c r="I477" s="29"/>
      <c r="J477" s="29"/>
      <c r="K477" s="554"/>
      <c r="L477" s="464">
        <f t="shared" si="19"/>
        <v>14129.4</v>
      </c>
    </row>
    <row r="478" spans="1:12" s="4" customFormat="1" ht="23.1" customHeight="1" x14ac:dyDescent="0.25">
      <c r="A478" s="365" t="s">
        <v>1285</v>
      </c>
      <c r="B478" s="416"/>
      <c r="C478" s="502" t="s">
        <v>39</v>
      </c>
      <c r="D478" s="52">
        <v>776.6</v>
      </c>
      <c r="E478" s="92">
        <v>0</v>
      </c>
      <c r="F478" s="92"/>
      <c r="G478" s="29"/>
      <c r="H478" s="29"/>
      <c r="I478" s="29"/>
      <c r="J478" s="29"/>
      <c r="K478" s="554"/>
      <c r="L478" s="464">
        <f t="shared" si="19"/>
        <v>776.6</v>
      </c>
    </row>
    <row r="479" spans="1:12" s="4" customFormat="1" ht="23.1" customHeight="1" x14ac:dyDescent="0.25">
      <c r="A479" s="365" t="s">
        <v>511</v>
      </c>
      <c r="B479" s="416"/>
      <c r="C479" s="502" t="s">
        <v>39</v>
      </c>
      <c r="D479" s="63">
        <v>64182.78</v>
      </c>
      <c r="E479" s="92">
        <v>0</v>
      </c>
      <c r="F479" s="92"/>
      <c r="G479" s="92"/>
      <c r="H479" s="29"/>
      <c r="I479" s="29"/>
      <c r="J479" s="29"/>
      <c r="K479" s="554"/>
      <c r="L479" s="464">
        <f t="shared" si="19"/>
        <v>64182.78</v>
      </c>
    </row>
    <row r="480" spans="1:12" s="4" customFormat="1" ht="21" customHeight="1" x14ac:dyDescent="0.25">
      <c r="A480" s="365" t="s">
        <v>512</v>
      </c>
      <c r="B480" s="416"/>
      <c r="C480" s="502" t="s">
        <v>39</v>
      </c>
      <c r="D480" s="63">
        <v>36268.6</v>
      </c>
      <c r="E480" s="92">
        <v>0</v>
      </c>
      <c r="F480" s="92"/>
      <c r="G480" s="92"/>
      <c r="H480" s="92"/>
      <c r="I480" s="29"/>
      <c r="J480" s="29"/>
      <c r="K480" s="554"/>
      <c r="L480" s="464">
        <f t="shared" si="19"/>
        <v>36268.6</v>
      </c>
    </row>
    <row r="481" spans="1:12" s="4" customFormat="1" ht="23.1" customHeight="1" x14ac:dyDescent="0.25">
      <c r="A481" s="365" t="s">
        <v>513</v>
      </c>
      <c r="B481" s="416"/>
      <c r="C481" s="502" t="s">
        <v>39</v>
      </c>
      <c r="D481" s="63">
        <v>1730</v>
      </c>
      <c r="E481" s="92">
        <v>0</v>
      </c>
      <c r="F481" s="92"/>
      <c r="G481" s="92"/>
      <c r="H481" s="92"/>
      <c r="I481" s="29"/>
      <c r="J481" s="29"/>
      <c r="K481" s="554"/>
      <c r="L481" s="464">
        <f t="shared" si="19"/>
        <v>1730</v>
      </c>
    </row>
    <row r="482" spans="1:12" s="4" customFormat="1" ht="23.1" customHeight="1" x14ac:dyDescent="0.25">
      <c r="A482" s="365" t="s">
        <v>514</v>
      </c>
      <c r="B482" s="416"/>
      <c r="C482" s="502" t="s">
        <v>39</v>
      </c>
      <c r="D482" s="63">
        <v>31841.599999999995</v>
      </c>
      <c r="E482" s="92">
        <v>0</v>
      </c>
      <c r="F482" s="92"/>
      <c r="G482" s="92"/>
      <c r="H482" s="92"/>
      <c r="I482" s="29"/>
      <c r="J482" s="29"/>
      <c r="K482" s="554"/>
      <c r="L482" s="464">
        <f t="shared" si="19"/>
        <v>31841.599999999995</v>
      </c>
    </row>
    <row r="483" spans="1:12" s="4" customFormat="1" ht="23.1" customHeight="1" x14ac:dyDescent="0.25">
      <c r="A483" s="365" t="s">
        <v>1101</v>
      </c>
      <c r="B483" s="416"/>
      <c r="C483" s="502" t="s">
        <v>39</v>
      </c>
      <c r="D483" s="63">
        <v>3793</v>
      </c>
      <c r="E483" s="92">
        <v>0</v>
      </c>
      <c r="F483" s="92"/>
      <c r="G483" s="92"/>
      <c r="H483" s="92"/>
      <c r="I483" s="29"/>
      <c r="J483" s="29"/>
      <c r="K483" s="554"/>
      <c r="L483" s="464">
        <f t="shared" si="19"/>
        <v>3793</v>
      </c>
    </row>
    <row r="484" spans="1:12" s="4" customFormat="1" ht="23.1" customHeight="1" x14ac:dyDescent="0.25">
      <c r="A484" s="365" t="s">
        <v>515</v>
      </c>
      <c r="B484" s="416"/>
      <c r="C484" s="502" t="s">
        <v>39</v>
      </c>
      <c r="D484" s="63">
        <v>205388.83999999997</v>
      </c>
      <c r="E484" s="92">
        <v>7345.4</v>
      </c>
      <c r="F484" s="92"/>
      <c r="G484" s="92"/>
      <c r="H484" s="92"/>
      <c r="I484" s="29"/>
      <c r="J484" s="29"/>
      <c r="K484" s="554"/>
      <c r="L484" s="464">
        <f t="shared" si="19"/>
        <v>212734.23999999996</v>
      </c>
    </row>
    <row r="485" spans="1:12" s="4" customFormat="1" ht="23.1" customHeight="1" x14ac:dyDescent="0.25">
      <c r="A485" s="365" t="s">
        <v>516</v>
      </c>
      <c r="B485" s="416"/>
      <c r="C485" s="502" t="s">
        <v>39</v>
      </c>
      <c r="D485" s="63">
        <v>1355.9</v>
      </c>
      <c r="E485" s="92">
        <v>0</v>
      </c>
      <c r="F485" s="92"/>
      <c r="G485" s="92"/>
      <c r="H485" s="92"/>
      <c r="I485" s="29"/>
      <c r="J485" s="29"/>
      <c r="K485" s="554"/>
      <c r="L485" s="464">
        <f t="shared" si="19"/>
        <v>1355.9</v>
      </c>
    </row>
    <row r="486" spans="1:12" s="4" customFormat="1" ht="23.1" customHeight="1" x14ac:dyDescent="0.25">
      <c r="A486" s="358" t="s">
        <v>517</v>
      </c>
      <c r="B486" s="517"/>
      <c r="C486" s="502" t="s">
        <v>39</v>
      </c>
      <c r="D486" s="52">
        <v>1094.2</v>
      </c>
      <c r="E486" s="92">
        <v>0</v>
      </c>
      <c r="F486" s="92"/>
      <c r="G486" s="92"/>
      <c r="H486" s="92"/>
      <c r="I486" s="92"/>
      <c r="J486" s="92"/>
      <c r="K486" s="447"/>
      <c r="L486" s="561">
        <f t="shared" si="19"/>
        <v>1094.2</v>
      </c>
    </row>
    <row r="487" spans="1:12" s="4" customFormat="1" ht="23.1" customHeight="1" x14ac:dyDescent="0.25">
      <c r="A487" s="358" t="s">
        <v>518</v>
      </c>
      <c r="B487" s="416"/>
      <c r="C487" s="502" t="s">
        <v>39</v>
      </c>
      <c r="D487" s="63">
        <v>684.3</v>
      </c>
      <c r="E487" s="92">
        <v>0</v>
      </c>
      <c r="F487" s="92"/>
      <c r="G487" s="92"/>
      <c r="H487" s="92"/>
      <c r="I487" s="29"/>
      <c r="J487" s="29"/>
      <c r="K487" s="554"/>
      <c r="L487" s="464">
        <f t="shared" si="19"/>
        <v>684.3</v>
      </c>
    </row>
    <row r="488" spans="1:12" s="4" customFormat="1" ht="23.1" customHeight="1" x14ac:dyDescent="0.25">
      <c r="A488" s="358" t="s">
        <v>519</v>
      </c>
      <c r="B488" s="416"/>
      <c r="C488" s="502" t="s">
        <v>39</v>
      </c>
      <c r="D488" s="63">
        <v>493.4</v>
      </c>
      <c r="E488" s="92">
        <v>0</v>
      </c>
      <c r="F488" s="92"/>
      <c r="G488" s="92"/>
      <c r="H488" s="92"/>
      <c r="I488" s="29"/>
      <c r="J488" s="29"/>
      <c r="K488" s="554"/>
      <c r="L488" s="464">
        <f t="shared" si="19"/>
        <v>493.4</v>
      </c>
    </row>
    <row r="489" spans="1:12" s="4" customFormat="1" ht="23.1" customHeight="1" x14ac:dyDescent="0.25">
      <c r="A489" s="358" t="s">
        <v>143</v>
      </c>
      <c r="B489" s="416"/>
      <c r="C489" s="502" t="s">
        <v>39</v>
      </c>
      <c r="D489" s="52">
        <v>30.1</v>
      </c>
      <c r="E489" s="92">
        <v>0</v>
      </c>
      <c r="F489" s="92"/>
      <c r="G489" s="92"/>
      <c r="H489" s="92"/>
      <c r="I489" s="92"/>
      <c r="J489" s="92"/>
      <c r="K489" s="447"/>
      <c r="L489" s="561">
        <f t="shared" si="19"/>
        <v>30.1</v>
      </c>
    </row>
    <row r="490" spans="1:12" s="4" customFormat="1" ht="23.1" customHeight="1" x14ac:dyDescent="0.25">
      <c r="A490" s="358" t="s">
        <v>1186</v>
      </c>
      <c r="B490" s="416"/>
      <c r="C490" s="502" t="s">
        <v>39</v>
      </c>
      <c r="D490" s="63">
        <v>1327.6</v>
      </c>
      <c r="E490" s="92">
        <v>0</v>
      </c>
      <c r="F490" s="92"/>
      <c r="G490" s="92"/>
      <c r="H490" s="92"/>
      <c r="I490" s="29"/>
      <c r="J490" s="29"/>
      <c r="K490" s="554"/>
      <c r="L490" s="464">
        <f t="shared" si="19"/>
        <v>1327.6</v>
      </c>
    </row>
    <row r="491" spans="1:12" s="4" customFormat="1" ht="20.25" customHeight="1" x14ac:dyDescent="0.25">
      <c r="A491" s="365" t="s">
        <v>520</v>
      </c>
      <c r="B491" s="416"/>
      <c r="C491" s="502" t="s">
        <v>39</v>
      </c>
      <c r="D491" s="63">
        <v>3841.2</v>
      </c>
      <c r="E491" s="92">
        <v>0</v>
      </c>
      <c r="F491" s="92"/>
      <c r="G491" s="92"/>
      <c r="H491" s="92"/>
      <c r="I491" s="29"/>
      <c r="J491" s="29"/>
      <c r="K491" s="554"/>
      <c r="L491" s="464">
        <f t="shared" si="19"/>
        <v>3841.2</v>
      </c>
    </row>
    <row r="492" spans="1:12" s="4" customFormat="1" ht="23.1" customHeight="1" x14ac:dyDescent="0.25">
      <c r="A492" s="365" t="s">
        <v>521</v>
      </c>
      <c r="B492" s="416"/>
      <c r="C492" s="502" t="s">
        <v>39</v>
      </c>
      <c r="D492" s="63">
        <v>90</v>
      </c>
      <c r="E492" s="92">
        <v>0</v>
      </c>
      <c r="F492" s="92"/>
      <c r="G492" s="92"/>
      <c r="H492" s="92"/>
      <c r="I492" s="29"/>
      <c r="J492" s="29"/>
      <c r="K492" s="554"/>
      <c r="L492" s="464">
        <f t="shared" si="19"/>
        <v>90</v>
      </c>
    </row>
    <row r="493" spans="1:12" s="4" customFormat="1" ht="23.1" customHeight="1" x14ac:dyDescent="0.25">
      <c r="A493" s="365" t="s">
        <v>1166</v>
      </c>
      <c r="B493" s="416"/>
      <c r="C493" s="502" t="s">
        <v>39</v>
      </c>
      <c r="D493" s="221">
        <v>5100</v>
      </c>
      <c r="E493" s="92">
        <v>0</v>
      </c>
      <c r="F493" s="92"/>
      <c r="G493" s="92"/>
      <c r="H493" s="92"/>
      <c r="I493" s="29"/>
      <c r="J493" s="29"/>
      <c r="K493" s="554"/>
      <c r="L493" s="464">
        <f t="shared" si="19"/>
        <v>5100</v>
      </c>
    </row>
    <row r="494" spans="1:12" s="4" customFormat="1" ht="23.1" customHeight="1" x14ac:dyDescent="0.25">
      <c r="A494" s="365" t="s">
        <v>522</v>
      </c>
      <c r="B494" s="416"/>
      <c r="C494" s="502" t="s">
        <v>39</v>
      </c>
      <c r="D494" s="63">
        <v>1748.7000000000003</v>
      </c>
      <c r="E494" s="92">
        <v>0</v>
      </c>
      <c r="F494" s="92"/>
      <c r="G494" s="92"/>
      <c r="H494" s="92"/>
      <c r="I494" s="29"/>
      <c r="J494" s="29"/>
      <c r="K494" s="554"/>
      <c r="L494" s="464">
        <f t="shared" si="19"/>
        <v>1748.7000000000003</v>
      </c>
    </row>
    <row r="495" spans="1:12" s="4" customFormat="1" ht="23.1" customHeight="1" x14ac:dyDescent="0.25">
      <c r="A495" s="365" t="s">
        <v>523</v>
      </c>
      <c r="B495" s="416"/>
      <c r="C495" s="502" t="s">
        <v>39</v>
      </c>
      <c r="D495" s="63">
        <v>102458.6</v>
      </c>
      <c r="E495" s="92">
        <v>0</v>
      </c>
      <c r="F495" s="92"/>
      <c r="G495" s="92"/>
      <c r="H495" s="92"/>
      <c r="I495" s="29"/>
      <c r="J495" s="29"/>
      <c r="K495" s="554"/>
      <c r="L495" s="464">
        <f t="shared" si="19"/>
        <v>102458.6</v>
      </c>
    </row>
    <row r="496" spans="1:12" s="4" customFormat="1" ht="21" customHeight="1" x14ac:dyDescent="0.25">
      <c r="A496" s="365" t="s">
        <v>524</v>
      </c>
      <c r="B496" s="416"/>
      <c r="C496" s="502" t="s">
        <v>39</v>
      </c>
      <c r="D496" s="63">
        <v>17069</v>
      </c>
      <c r="E496" s="92">
        <v>0</v>
      </c>
      <c r="F496" s="92"/>
      <c r="G496" s="92"/>
      <c r="H496" s="92"/>
      <c r="I496" s="29"/>
      <c r="J496" s="29"/>
      <c r="K496" s="554"/>
      <c r="L496" s="464">
        <f t="shared" si="19"/>
        <v>17069</v>
      </c>
    </row>
    <row r="497" spans="1:12" s="4" customFormat="1" ht="21" customHeight="1" x14ac:dyDescent="0.25">
      <c r="A497" s="365" t="s">
        <v>525</v>
      </c>
      <c r="B497" s="416"/>
      <c r="C497" s="502" t="s">
        <v>39</v>
      </c>
      <c r="D497" s="63">
        <v>6506.8600000000006</v>
      </c>
      <c r="E497" s="92">
        <v>0</v>
      </c>
      <c r="F497" s="92"/>
      <c r="G497" s="92"/>
      <c r="H497" s="92"/>
      <c r="I497" s="29"/>
      <c r="J497" s="29"/>
      <c r="K497" s="554"/>
      <c r="L497" s="464">
        <f t="shared" si="19"/>
        <v>6506.8600000000006</v>
      </c>
    </row>
    <row r="498" spans="1:12" s="4" customFormat="1" ht="21.75" customHeight="1" x14ac:dyDescent="0.25">
      <c r="A498" s="365" t="s">
        <v>526</v>
      </c>
      <c r="B498" s="416"/>
      <c r="C498" s="502" t="s">
        <v>39</v>
      </c>
      <c r="D498" s="63">
        <v>36867.56</v>
      </c>
      <c r="E498" s="92">
        <v>0</v>
      </c>
      <c r="F498" s="92"/>
      <c r="G498" s="92"/>
      <c r="H498" s="92"/>
      <c r="I498" s="29"/>
      <c r="J498" s="29"/>
      <c r="K498" s="554"/>
      <c r="L498" s="464">
        <f t="shared" si="19"/>
        <v>36867.56</v>
      </c>
    </row>
    <row r="499" spans="1:12" s="4" customFormat="1" ht="21.75" customHeight="1" x14ac:dyDescent="0.25">
      <c r="A499" s="365" t="s">
        <v>527</v>
      </c>
      <c r="B499" s="416"/>
      <c r="C499" s="502" t="s">
        <v>39</v>
      </c>
      <c r="D499" s="63">
        <v>283186.06000000006</v>
      </c>
      <c r="E499" s="92">
        <v>3518</v>
      </c>
      <c r="F499" s="61"/>
      <c r="G499" s="92"/>
      <c r="H499" s="92"/>
      <c r="I499" s="29"/>
      <c r="J499" s="29"/>
      <c r="K499" s="554"/>
      <c r="L499" s="464">
        <f t="shared" si="19"/>
        <v>286704.06000000006</v>
      </c>
    </row>
    <row r="500" spans="1:12" s="4" customFormat="1" ht="23.1" customHeight="1" x14ac:dyDescent="0.25">
      <c r="A500" s="365" t="s">
        <v>528</v>
      </c>
      <c r="B500" s="416"/>
      <c r="C500" s="502" t="s">
        <v>39</v>
      </c>
      <c r="D500" s="63">
        <v>7897.5000000000009</v>
      </c>
      <c r="E500" s="92">
        <v>0</v>
      </c>
      <c r="F500" s="92"/>
      <c r="G500" s="92"/>
      <c r="H500" s="92"/>
      <c r="I500" s="29"/>
      <c r="J500" s="29"/>
      <c r="K500" s="554"/>
      <c r="L500" s="464">
        <f t="shared" si="19"/>
        <v>7897.5000000000009</v>
      </c>
    </row>
    <row r="501" spans="1:12" s="4" customFormat="1" ht="20.25" customHeight="1" x14ac:dyDescent="0.25">
      <c r="A501" s="678" t="s">
        <v>1039</v>
      </c>
      <c r="B501" s="679"/>
      <c r="C501" s="502" t="s">
        <v>39</v>
      </c>
      <c r="D501" s="395">
        <v>1536</v>
      </c>
      <c r="E501" s="92">
        <v>0</v>
      </c>
      <c r="F501" s="92"/>
      <c r="G501" s="92"/>
      <c r="H501" s="92"/>
      <c r="I501" s="29"/>
      <c r="J501" s="29"/>
      <c r="K501" s="554"/>
      <c r="L501" s="464">
        <f t="shared" si="19"/>
        <v>1536</v>
      </c>
    </row>
    <row r="502" spans="1:12" s="4" customFormat="1" ht="23.1" customHeight="1" x14ac:dyDescent="0.25">
      <c r="A502" s="365" t="s">
        <v>529</v>
      </c>
      <c r="B502" s="416"/>
      <c r="C502" s="502" t="s">
        <v>39</v>
      </c>
      <c r="D502" s="63">
        <v>43107.830000000009</v>
      </c>
      <c r="E502" s="92">
        <v>0</v>
      </c>
      <c r="F502" s="92"/>
      <c r="G502" s="92"/>
      <c r="H502" s="92"/>
      <c r="I502" s="29"/>
      <c r="J502" s="29"/>
      <c r="K502" s="554"/>
      <c r="L502" s="464">
        <f t="shared" ref="L502:L533" si="20">SUM(D502:I502)</f>
        <v>43107.830000000009</v>
      </c>
    </row>
    <row r="503" spans="1:12" s="4" customFormat="1" ht="23.1" customHeight="1" x14ac:dyDescent="0.25">
      <c r="A503" s="364" t="s">
        <v>530</v>
      </c>
      <c r="B503" s="36"/>
      <c r="C503" s="502" t="s">
        <v>39</v>
      </c>
      <c r="D503" s="63">
        <v>7443.2000000000007</v>
      </c>
      <c r="E503" s="92">
        <v>0</v>
      </c>
      <c r="F503" s="92"/>
      <c r="G503" s="92"/>
      <c r="H503" s="92"/>
      <c r="I503" s="29"/>
      <c r="J503" s="29"/>
      <c r="K503" s="554"/>
      <c r="L503" s="464">
        <f t="shared" si="20"/>
        <v>7443.2000000000007</v>
      </c>
    </row>
    <row r="504" spans="1:12" s="4" customFormat="1" ht="21.75" customHeight="1" x14ac:dyDescent="0.25">
      <c r="A504" s="357" t="s">
        <v>531</v>
      </c>
      <c r="B504" s="36"/>
      <c r="C504" s="502" t="s">
        <v>39</v>
      </c>
      <c r="D504" s="52">
        <v>563448.53</v>
      </c>
      <c r="E504" s="92">
        <v>0</v>
      </c>
      <c r="F504" s="92"/>
      <c r="G504" s="92"/>
      <c r="H504" s="92"/>
      <c r="I504" s="29"/>
      <c r="J504" s="29"/>
      <c r="K504" s="554"/>
      <c r="L504" s="464">
        <f t="shared" si="20"/>
        <v>563448.53</v>
      </c>
    </row>
    <row r="505" spans="1:12" s="4" customFormat="1" ht="21.75" customHeight="1" x14ac:dyDescent="0.25">
      <c r="A505" s="364" t="s">
        <v>532</v>
      </c>
      <c r="B505" s="36"/>
      <c r="C505" s="502" t="s">
        <v>39</v>
      </c>
      <c r="D505" s="63">
        <v>1456.5</v>
      </c>
      <c r="E505" s="92">
        <v>0</v>
      </c>
      <c r="F505" s="92"/>
      <c r="G505" s="92"/>
      <c r="H505" s="92"/>
      <c r="I505" s="29"/>
      <c r="J505" s="29"/>
      <c r="K505" s="554"/>
      <c r="L505" s="464">
        <f t="shared" si="20"/>
        <v>1456.5</v>
      </c>
    </row>
    <row r="506" spans="1:12" s="4" customFormat="1" ht="21" customHeight="1" x14ac:dyDescent="0.25">
      <c r="A506" s="364" t="s">
        <v>533</v>
      </c>
      <c r="B506" s="36"/>
      <c r="C506" s="502" t="s">
        <v>39</v>
      </c>
      <c r="D506" s="63">
        <v>12331.13</v>
      </c>
      <c r="E506" s="92">
        <v>0</v>
      </c>
      <c r="F506" s="92"/>
      <c r="G506" s="92"/>
      <c r="H506" s="92"/>
      <c r="I506" s="29"/>
      <c r="J506" s="29"/>
      <c r="K506" s="554"/>
      <c r="L506" s="464">
        <f t="shared" si="20"/>
        <v>12331.13</v>
      </c>
    </row>
    <row r="507" spans="1:12" s="4" customFormat="1" ht="21" customHeight="1" x14ac:dyDescent="0.25">
      <c r="A507" s="365" t="s">
        <v>534</v>
      </c>
      <c r="B507" s="36"/>
      <c r="C507" s="502" t="s">
        <v>39</v>
      </c>
      <c r="D507" s="63">
        <v>3064.9</v>
      </c>
      <c r="E507" s="92">
        <v>0</v>
      </c>
      <c r="F507" s="92"/>
      <c r="G507" s="92"/>
      <c r="H507" s="92"/>
      <c r="I507" s="29"/>
      <c r="J507" s="29"/>
      <c r="K507" s="554"/>
      <c r="L507" s="464">
        <f t="shared" si="20"/>
        <v>3064.9</v>
      </c>
    </row>
    <row r="508" spans="1:12" s="4" customFormat="1" ht="22.5" customHeight="1" x14ac:dyDescent="0.25">
      <c r="A508" s="364" t="s">
        <v>535</v>
      </c>
      <c r="B508" s="36"/>
      <c r="C508" s="502" t="s">
        <v>39</v>
      </c>
      <c r="D508" s="52">
        <v>15148.099999999999</v>
      </c>
      <c r="E508" s="92">
        <v>0</v>
      </c>
      <c r="F508" s="92"/>
      <c r="G508" s="92"/>
      <c r="H508" s="92"/>
      <c r="I508" s="29"/>
      <c r="J508" s="29"/>
      <c r="K508" s="554"/>
      <c r="L508" s="464">
        <f t="shared" si="20"/>
        <v>15148.099999999999</v>
      </c>
    </row>
    <row r="509" spans="1:12" s="4" customFormat="1" ht="21" customHeight="1" x14ac:dyDescent="0.25">
      <c r="A509" s="364" t="s">
        <v>536</v>
      </c>
      <c r="B509" s="36"/>
      <c r="C509" s="502" t="s">
        <v>39</v>
      </c>
      <c r="D509" s="63">
        <v>3604.4</v>
      </c>
      <c r="E509" s="92">
        <v>0</v>
      </c>
      <c r="F509" s="92"/>
      <c r="G509" s="92"/>
      <c r="H509" s="92"/>
      <c r="I509" s="29"/>
      <c r="J509" s="29"/>
      <c r="K509" s="554"/>
      <c r="L509" s="464">
        <f t="shared" si="20"/>
        <v>3604.4</v>
      </c>
    </row>
    <row r="510" spans="1:12" s="4" customFormat="1" ht="21.75" customHeight="1" x14ac:dyDescent="0.25">
      <c r="A510" s="364" t="s">
        <v>537</v>
      </c>
      <c r="B510" s="36"/>
      <c r="C510" s="502" t="s">
        <v>39</v>
      </c>
      <c r="D510" s="63">
        <v>4768.3</v>
      </c>
      <c r="E510" s="92">
        <v>0</v>
      </c>
      <c r="F510" s="92"/>
      <c r="G510" s="92"/>
      <c r="H510" s="92"/>
      <c r="I510" s="29"/>
      <c r="J510" s="29"/>
      <c r="K510" s="554"/>
      <c r="L510" s="464">
        <f t="shared" si="20"/>
        <v>4768.3</v>
      </c>
    </row>
    <row r="511" spans="1:12" s="4" customFormat="1" ht="21" customHeight="1" x14ac:dyDescent="0.25">
      <c r="A511" s="364" t="s">
        <v>538</v>
      </c>
      <c r="B511" s="36"/>
      <c r="C511" s="502" t="s">
        <v>39</v>
      </c>
      <c r="D511" s="63">
        <v>13222.7</v>
      </c>
      <c r="E511" s="92">
        <v>0</v>
      </c>
      <c r="F511" s="92"/>
      <c r="G511" s="92"/>
      <c r="H511" s="92"/>
      <c r="I511" s="29"/>
      <c r="J511" s="29"/>
      <c r="K511" s="554"/>
      <c r="L511" s="464">
        <f t="shared" si="20"/>
        <v>13222.7</v>
      </c>
    </row>
    <row r="512" spans="1:12" s="4" customFormat="1" ht="21" customHeight="1" x14ac:dyDescent="0.25">
      <c r="A512" s="366" t="s">
        <v>539</v>
      </c>
      <c r="B512" s="110"/>
      <c r="C512" s="503" t="s">
        <v>39</v>
      </c>
      <c r="D512" s="90">
        <v>29233.8</v>
      </c>
      <c r="E512" s="92">
        <v>0</v>
      </c>
      <c r="F512" s="92"/>
      <c r="G512" s="92"/>
      <c r="H512" s="92"/>
      <c r="I512" s="29"/>
      <c r="J512" s="29"/>
      <c r="K512" s="554"/>
      <c r="L512" s="561">
        <f t="shared" si="20"/>
        <v>29233.8</v>
      </c>
    </row>
    <row r="513" spans="1:12" s="4" customFormat="1" ht="21" customHeight="1" x14ac:dyDescent="0.25">
      <c r="A513" s="364" t="s">
        <v>540</v>
      </c>
      <c r="B513" s="36"/>
      <c r="C513" s="502" t="s">
        <v>39</v>
      </c>
      <c r="D513" s="52">
        <v>922.55</v>
      </c>
      <c r="E513" s="92">
        <v>0</v>
      </c>
      <c r="F513" s="92"/>
      <c r="G513" s="92"/>
      <c r="H513" s="92"/>
      <c r="I513" s="29"/>
      <c r="J513" s="29"/>
      <c r="K513" s="554"/>
      <c r="L513" s="464">
        <f t="shared" si="20"/>
        <v>922.55</v>
      </c>
    </row>
    <row r="514" spans="1:12" s="4" customFormat="1" ht="19.5" customHeight="1" x14ac:dyDescent="0.25">
      <c r="A514" s="364" t="s">
        <v>541</v>
      </c>
      <c r="B514" s="36"/>
      <c r="C514" s="502" t="s">
        <v>39</v>
      </c>
      <c r="D514" s="63">
        <v>217.8</v>
      </c>
      <c r="E514" s="92">
        <v>0</v>
      </c>
      <c r="F514" s="92"/>
      <c r="G514" s="92"/>
      <c r="H514" s="92"/>
      <c r="I514" s="29"/>
      <c r="J514" s="29"/>
      <c r="K514" s="554"/>
      <c r="L514" s="464">
        <f>SUM(D514:I514)</f>
        <v>217.8</v>
      </c>
    </row>
    <row r="515" spans="1:12" s="4" customFormat="1" ht="21" customHeight="1" x14ac:dyDescent="0.25">
      <c r="A515" s="364" t="s">
        <v>542</v>
      </c>
      <c r="B515" s="36"/>
      <c r="C515" s="502" t="s">
        <v>39</v>
      </c>
      <c r="D515" s="52">
        <v>8398.02</v>
      </c>
      <c r="E515" s="92">
        <v>0</v>
      </c>
      <c r="F515" s="92"/>
      <c r="G515" s="92"/>
      <c r="H515" s="92"/>
      <c r="I515" s="92"/>
      <c r="J515" s="29"/>
      <c r="K515" s="554"/>
      <c r="L515" s="464">
        <f t="shared" si="20"/>
        <v>8398.02</v>
      </c>
    </row>
    <row r="516" spans="1:12" s="4" customFormat="1" ht="21.75" customHeight="1" x14ac:dyDescent="0.25">
      <c r="A516" s="364" t="s">
        <v>1203</v>
      </c>
      <c r="B516" s="36"/>
      <c r="C516" s="502" t="s">
        <v>39</v>
      </c>
      <c r="D516" s="63">
        <v>60649.7</v>
      </c>
      <c r="E516" s="92">
        <v>1358</v>
      </c>
      <c r="F516" s="92"/>
      <c r="G516" s="92"/>
      <c r="H516" s="92"/>
      <c r="I516" s="92"/>
      <c r="J516" s="29"/>
      <c r="K516" s="554"/>
      <c r="L516" s="464">
        <f t="shared" si="20"/>
        <v>62007.7</v>
      </c>
    </row>
    <row r="517" spans="1:12" s="4" customFormat="1" ht="21" customHeight="1" x14ac:dyDescent="0.25">
      <c r="A517" s="364" t="s">
        <v>543</v>
      </c>
      <c r="B517" s="36"/>
      <c r="C517" s="502" t="s">
        <v>39</v>
      </c>
      <c r="D517" s="63">
        <v>4404.8999999999996</v>
      </c>
      <c r="E517" s="92">
        <v>0</v>
      </c>
      <c r="F517" s="92"/>
      <c r="G517" s="92"/>
      <c r="H517" s="92"/>
      <c r="I517" s="92"/>
      <c r="J517" s="29"/>
      <c r="K517" s="554"/>
      <c r="L517" s="464">
        <f t="shared" si="20"/>
        <v>4404.8999999999996</v>
      </c>
    </row>
    <row r="518" spans="1:12" s="4" customFormat="1" ht="21.75" customHeight="1" x14ac:dyDescent="0.25">
      <c r="A518" s="364" t="s">
        <v>544</v>
      </c>
      <c r="B518" s="36"/>
      <c r="C518" s="502" t="s">
        <v>39</v>
      </c>
      <c r="D518" s="63">
        <v>193</v>
      </c>
      <c r="E518" s="92">
        <v>0</v>
      </c>
      <c r="F518" s="92"/>
      <c r="G518" s="92"/>
      <c r="H518" s="92"/>
      <c r="I518" s="92"/>
      <c r="J518" s="29"/>
      <c r="K518" s="554"/>
      <c r="L518" s="464">
        <f t="shared" si="20"/>
        <v>193</v>
      </c>
    </row>
    <row r="519" spans="1:12" s="4" customFormat="1" ht="23.1" customHeight="1" x14ac:dyDescent="0.25">
      <c r="A519" s="364" t="s">
        <v>545</v>
      </c>
      <c r="B519" s="36"/>
      <c r="C519" s="502" t="s">
        <v>39</v>
      </c>
      <c r="D519" s="52">
        <v>2999.8</v>
      </c>
      <c r="E519" s="92">
        <v>0</v>
      </c>
      <c r="F519" s="92"/>
      <c r="G519" s="92"/>
      <c r="H519" s="92"/>
      <c r="I519" s="92"/>
      <c r="J519" s="29"/>
      <c r="K519" s="554"/>
      <c r="L519" s="464">
        <f t="shared" si="20"/>
        <v>2999.8</v>
      </c>
    </row>
    <row r="520" spans="1:12" s="4" customFormat="1" ht="23.1" customHeight="1" x14ac:dyDescent="0.25">
      <c r="A520" s="364" t="s">
        <v>546</v>
      </c>
      <c r="B520" s="36"/>
      <c r="C520" s="502" t="s">
        <v>39</v>
      </c>
      <c r="D520" s="63">
        <v>187589.72000000003</v>
      </c>
      <c r="E520" s="92">
        <v>0</v>
      </c>
      <c r="F520" s="61"/>
      <c r="G520" s="29"/>
      <c r="H520" s="29"/>
      <c r="I520" s="29"/>
      <c r="J520" s="29"/>
      <c r="K520" s="554"/>
      <c r="L520" s="464">
        <f t="shared" si="20"/>
        <v>187589.72000000003</v>
      </c>
    </row>
    <row r="521" spans="1:12" s="4" customFormat="1" ht="23.1" customHeight="1" x14ac:dyDescent="0.25">
      <c r="A521" s="364" t="s">
        <v>547</v>
      </c>
      <c r="B521" s="36"/>
      <c r="C521" s="502" t="s">
        <v>39</v>
      </c>
      <c r="D521" s="52">
        <v>14124.85</v>
      </c>
      <c r="E521" s="92">
        <v>0</v>
      </c>
      <c r="F521" s="92"/>
      <c r="G521" s="92"/>
      <c r="H521" s="92"/>
      <c r="I521" s="92"/>
      <c r="J521" s="29"/>
      <c r="K521" s="554"/>
      <c r="L521" s="464">
        <f t="shared" si="20"/>
        <v>14124.85</v>
      </c>
    </row>
    <row r="522" spans="1:12" s="4" customFormat="1" ht="23.1" customHeight="1" x14ac:dyDescent="0.25">
      <c r="A522" s="364" t="s">
        <v>548</v>
      </c>
      <c r="B522" s="36"/>
      <c r="C522" s="502" t="s">
        <v>39</v>
      </c>
      <c r="D522" s="63">
        <v>3953.75</v>
      </c>
      <c r="E522" s="92">
        <v>0</v>
      </c>
      <c r="F522" s="92"/>
      <c r="G522" s="92"/>
      <c r="H522" s="92"/>
      <c r="I522" s="92"/>
      <c r="J522" s="29"/>
      <c r="K522" s="554"/>
      <c r="L522" s="464">
        <f t="shared" si="20"/>
        <v>3953.75</v>
      </c>
    </row>
    <row r="523" spans="1:12" s="4" customFormat="1" ht="23.1" customHeight="1" x14ac:dyDescent="0.25">
      <c r="A523" s="364" t="s">
        <v>549</v>
      </c>
      <c r="B523" s="36"/>
      <c r="C523" s="502" t="s">
        <v>39</v>
      </c>
      <c r="D523" s="63">
        <v>12.7</v>
      </c>
      <c r="E523" s="92">
        <v>0</v>
      </c>
      <c r="F523" s="92"/>
      <c r="G523" s="92"/>
      <c r="H523" s="92"/>
      <c r="I523" s="92"/>
      <c r="J523" s="29"/>
      <c r="K523" s="554"/>
      <c r="L523" s="464">
        <f t="shared" si="20"/>
        <v>12.7</v>
      </c>
    </row>
    <row r="524" spans="1:12" s="4" customFormat="1" ht="21.75" customHeight="1" x14ac:dyDescent="0.25">
      <c r="A524" s="364" t="s">
        <v>550</v>
      </c>
      <c r="B524" s="36"/>
      <c r="C524" s="502" t="s">
        <v>39</v>
      </c>
      <c r="D524" s="63">
        <v>500414.98000000004</v>
      </c>
      <c r="E524" s="92">
        <v>12990</v>
      </c>
      <c r="F524" s="92"/>
      <c r="G524" s="29"/>
      <c r="H524" s="29"/>
      <c r="I524" s="29"/>
      <c r="J524" s="29"/>
      <c r="K524" s="554"/>
      <c r="L524" s="464">
        <f t="shared" si="20"/>
        <v>513404.98000000004</v>
      </c>
    </row>
    <row r="525" spans="1:12" s="4" customFormat="1" ht="21.75" customHeight="1" x14ac:dyDescent="0.25">
      <c r="A525" s="364" t="s">
        <v>551</v>
      </c>
      <c r="B525" s="36"/>
      <c r="C525" s="502" t="s">
        <v>39</v>
      </c>
      <c r="D525" s="63">
        <v>840314.96</v>
      </c>
      <c r="E525" s="92">
        <v>1620</v>
      </c>
      <c r="F525" s="92"/>
      <c r="G525" s="29"/>
      <c r="H525" s="29"/>
      <c r="I525" s="29"/>
      <c r="J525" s="29"/>
      <c r="K525" s="554"/>
      <c r="L525" s="464">
        <f t="shared" si="20"/>
        <v>841934.96</v>
      </c>
    </row>
    <row r="526" spans="1:12" s="4" customFormat="1" ht="21.75" customHeight="1" x14ac:dyDescent="0.25">
      <c r="A526" s="364" t="s">
        <v>552</v>
      </c>
      <c r="B526" s="36"/>
      <c r="C526" s="502" t="s">
        <v>39</v>
      </c>
      <c r="D526" s="52">
        <v>1696.1</v>
      </c>
      <c r="E526" s="92">
        <v>0</v>
      </c>
      <c r="F526" s="92"/>
      <c r="G526" s="29"/>
      <c r="H526" s="92"/>
      <c r="I526" s="29"/>
      <c r="J526" s="29"/>
      <c r="K526" s="554"/>
      <c r="L526" s="464">
        <f t="shared" si="20"/>
        <v>1696.1</v>
      </c>
    </row>
    <row r="527" spans="1:12" s="4" customFormat="1" ht="23.1" customHeight="1" x14ac:dyDescent="0.25">
      <c r="A527" s="364" t="s">
        <v>553</v>
      </c>
      <c r="B527" s="36"/>
      <c r="C527" s="502" t="s">
        <v>39</v>
      </c>
      <c r="D527" s="63">
        <v>52346.270000000004</v>
      </c>
      <c r="E527" s="92">
        <v>1306.2</v>
      </c>
      <c r="F527" s="92"/>
      <c r="G527" s="29"/>
      <c r="H527" s="92"/>
      <c r="I527" s="29"/>
      <c r="J527" s="29"/>
      <c r="K527" s="554"/>
      <c r="L527" s="464">
        <f t="shared" si="20"/>
        <v>53652.47</v>
      </c>
    </row>
    <row r="528" spans="1:12" s="4" customFormat="1" ht="21" customHeight="1" x14ac:dyDescent="0.25">
      <c r="A528" s="364" t="s">
        <v>554</v>
      </c>
      <c r="B528" s="36"/>
      <c r="C528" s="502" t="s">
        <v>39</v>
      </c>
      <c r="D528" s="52">
        <v>4117.5</v>
      </c>
      <c r="E528" s="92">
        <v>0</v>
      </c>
      <c r="F528" s="92"/>
      <c r="G528" s="29"/>
      <c r="H528" s="92"/>
      <c r="I528" s="92"/>
      <c r="J528" s="29"/>
      <c r="K528" s="554"/>
      <c r="L528" s="464">
        <f t="shared" si="20"/>
        <v>4117.5</v>
      </c>
    </row>
    <row r="529" spans="1:12" s="4" customFormat="1" ht="21" customHeight="1" x14ac:dyDescent="0.25">
      <c r="A529" s="364" t="s">
        <v>555</v>
      </c>
      <c r="B529" s="36"/>
      <c r="C529" s="502" t="s">
        <v>39</v>
      </c>
      <c r="D529" s="63">
        <v>3646.9</v>
      </c>
      <c r="E529" s="92">
        <v>0</v>
      </c>
      <c r="F529" s="92"/>
      <c r="G529" s="29"/>
      <c r="H529" s="92"/>
      <c r="I529" s="92"/>
      <c r="J529" s="29"/>
      <c r="K529" s="554"/>
      <c r="L529" s="464">
        <f t="shared" si="20"/>
        <v>3646.9</v>
      </c>
    </row>
    <row r="530" spans="1:12" s="4" customFormat="1" ht="23.1" customHeight="1" x14ac:dyDescent="0.25">
      <c r="A530" s="364" t="s">
        <v>556</v>
      </c>
      <c r="B530" s="36"/>
      <c r="C530" s="502" t="s">
        <v>39</v>
      </c>
      <c r="D530" s="63">
        <v>183.9</v>
      </c>
      <c r="E530" s="92">
        <v>0</v>
      </c>
      <c r="F530" s="92"/>
      <c r="G530" s="29"/>
      <c r="H530" s="92"/>
      <c r="I530" s="92"/>
      <c r="J530" s="29"/>
      <c r="K530" s="554"/>
      <c r="L530" s="464">
        <f t="shared" si="20"/>
        <v>183.9</v>
      </c>
    </row>
    <row r="531" spans="1:12" s="4" customFormat="1" ht="23.1" customHeight="1" x14ac:dyDescent="0.25">
      <c r="A531" s="364" t="s">
        <v>557</v>
      </c>
      <c r="B531" s="36"/>
      <c r="C531" s="502" t="s">
        <v>39</v>
      </c>
      <c r="D531" s="63">
        <v>370.4</v>
      </c>
      <c r="E531" s="92">
        <v>0</v>
      </c>
      <c r="F531" s="92"/>
      <c r="G531" s="29"/>
      <c r="H531" s="92"/>
      <c r="I531" s="92"/>
      <c r="J531" s="29"/>
      <c r="K531" s="554"/>
      <c r="L531" s="464">
        <f t="shared" si="20"/>
        <v>370.4</v>
      </c>
    </row>
    <row r="532" spans="1:12" s="4" customFormat="1" ht="21" customHeight="1" x14ac:dyDescent="0.25">
      <c r="A532" s="364" t="s">
        <v>558</v>
      </c>
      <c r="B532" s="36"/>
      <c r="C532" s="502" t="s">
        <v>39</v>
      </c>
      <c r="D532" s="63">
        <v>6313.6</v>
      </c>
      <c r="E532" s="92">
        <v>333.2</v>
      </c>
      <c r="F532" s="92"/>
      <c r="G532" s="29"/>
      <c r="H532" s="92"/>
      <c r="I532" s="92"/>
      <c r="J532" s="29"/>
      <c r="K532" s="554"/>
      <c r="L532" s="464">
        <f t="shared" si="20"/>
        <v>6646.8</v>
      </c>
    </row>
    <row r="533" spans="1:12" s="4" customFormat="1" ht="23.1" customHeight="1" x14ac:dyDescent="0.25">
      <c r="A533" s="364" t="s">
        <v>559</v>
      </c>
      <c r="B533" s="36"/>
      <c r="C533" s="502" t="s">
        <v>39</v>
      </c>
      <c r="D533" s="63">
        <v>1304.1999999999998</v>
      </c>
      <c r="E533" s="92">
        <v>0</v>
      </c>
      <c r="F533" s="92"/>
      <c r="G533" s="29"/>
      <c r="H533" s="92"/>
      <c r="I533" s="92"/>
      <c r="J533" s="29"/>
      <c r="K533" s="554"/>
      <c r="L533" s="464">
        <f t="shared" si="20"/>
        <v>1304.1999999999998</v>
      </c>
    </row>
    <row r="534" spans="1:12" s="4" customFormat="1" ht="21" customHeight="1" x14ac:dyDescent="0.25">
      <c r="A534" s="364" t="s">
        <v>560</v>
      </c>
      <c r="B534" s="36"/>
      <c r="C534" s="502" t="s">
        <v>39</v>
      </c>
      <c r="D534" s="52">
        <v>394744.61</v>
      </c>
      <c r="E534" s="92">
        <v>12040.1</v>
      </c>
      <c r="F534" s="91"/>
      <c r="G534" s="92"/>
      <c r="H534" s="92"/>
      <c r="I534" s="92"/>
      <c r="J534" s="29"/>
      <c r="K534" s="554"/>
      <c r="L534" s="464">
        <f t="shared" ref="L534:L568" si="21">SUM(D534:I534)</f>
        <v>406784.70999999996</v>
      </c>
    </row>
    <row r="535" spans="1:12" s="4" customFormat="1" ht="21.75" customHeight="1" x14ac:dyDescent="0.25">
      <c r="A535" s="364" t="s">
        <v>561</v>
      </c>
      <c r="B535" s="36"/>
      <c r="C535" s="502" t="s">
        <v>39</v>
      </c>
      <c r="D535" s="63">
        <v>209061.55</v>
      </c>
      <c r="E535" s="92">
        <v>2325.1</v>
      </c>
      <c r="F535" s="61"/>
      <c r="G535" s="29"/>
      <c r="H535" s="29"/>
      <c r="I535" s="29"/>
      <c r="J535" s="29"/>
      <c r="K535" s="554"/>
      <c r="L535" s="464">
        <f t="shared" si="21"/>
        <v>211386.65</v>
      </c>
    </row>
    <row r="536" spans="1:12" s="4" customFormat="1" ht="21" customHeight="1" x14ac:dyDescent="0.25">
      <c r="A536" s="364" t="s">
        <v>562</v>
      </c>
      <c r="B536" s="36"/>
      <c r="C536" s="502" t="s">
        <v>39</v>
      </c>
      <c r="D536" s="63">
        <v>623393.16999999969</v>
      </c>
      <c r="E536" s="92">
        <v>5543.9</v>
      </c>
      <c r="F536" s="61"/>
      <c r="G536" s="29"/>
      <c r="H536" s="29"/>
      <c r="I536" s="29"/>
      <c r="J536" s="29"/>
      <c r="K536" s="554"/>
      <c r="L536" s="464">
        <f t="shared" si="21"/>
        <v>628937.06999999972</v>
      </c>
    </row>
    <row r="537" spans="1:12" s="4" customFormat="1" ht="23.1" customHeight="1" x14ac:dyDescent="0.25">
      <c r="A537" s="364" t="s">
        <v>563</v>
      </c>
      <c r="B537" s="36"/>
      <c r="C537" s="502" t="s">
        <v>39</v>
      </c>
      <c r="D537" s="63">
        <v>39915.9</v>
      </c>
      <c r="E537" s="92">
        <v>0</v>
      </c>
      <c r="F537" s="61"/>
      <c r="G537" s="92"/>
      <c r="H537" s="39"/>
      <c r="I537" s="92"/>
      <c r="J537" s="29"/>
      <c r="K537" s="554"/>
      <c r="L537" s="464">
        <f t="shared" si="21"/>
        <v>39915.9</v>
      </c>
    </row>
    <row r="538" spans="1:12" s="4" customFormat="1" ht="23.1" customHeight="1" x14ac:dyDescent="0.25">
      <c r="A538" s="364" t="s">
        <v>564</v>
      </c>
      <c r="B538" s="36"/>
      <c r="C538" s="502" t="s">
        <v>39</v>
      </c>
      <c r="D538" s="63">
        <v>57874.78</v>
      </c>
      <c r="E538" s="92">
        <v>0</v>
      </c>
      <c r="F538" s="61"/>
      <c r="G538" s="92"/>
      <c r="H538" s="39"/>
      <c r="I538" s="92"/>
      <c r="J538" s="29"/>
      <c r="K538" s="554"/>
      <c r="L538" s="464">
        <f t="shared" si="21"/>
        <v>57874.78</v>
      </c>
    </row>
    <row r="539" spans="1:12" s="4" customFormat="1" ht="23.1" customHeight="1" x14ac:dyDescent="0.25">
      <c r="A539" s="364" t="s">
        <v>565</v>
      </c>
      <c r="B539" s="234"/>
      <c r="C539" s="502" t="s">
        <v>39</v>
      </c>
      <c r="D539" s="52">
        <v>23554.979999999996</v>
      </c>
      <c r="E539" s="92">
        <v>0</v>
      </c>
      <c r="F539" s="92"/>
      <c r="G539" s="92"/>
      <c r="H539" s="39"/>
      <c r="I539" s="92"/>
      <c r="J539" s="29"/>
      <c r="K539" s="554"/>
      <c r="L539" s="464">
        <f t="shared" si="21"/>
        <v>23554.979999999996</v>
      </c>
    </row>
    <row r="540" spans="1:12" s="4" customFormat="1" ht="23.1" customHeight="1" x14ac:dyDescent="0.25">
      <c r="A540" s="368" t="s">
        <v>1275</v>
      </c>
      <c r="B540" s="36"/>
      <c r="C540" s="502" t="s">
        <v>39</v>
      </c>
      <c r="D540" s="52">
        <v>1190.8</v>
      </c>
      <c r="E540" s="92">
        <v>0</v>
      </c>
      <c r="F540" s="92"/>
      <c r="G540" s="92"/>
      <c r="H540" s="39"/>
      <c r="I540" s="92"/>
      <c r="J540" s="29"/>
      <c r="K540" s="554"/>
      <c r="L540" s="464">
        <f t="shared" si="21"/>
        <v>1190.8</v>
      </c>
    </row>
    <row r="541" spans="1:12" s="4" customFormat="1" ht="23.1" customHeight="1" x14ac:dyDescent="0.25">
      <c r="A541" s="364" t="s">
        <v>566</v>
      </c>
      <c r="B541" s="36"/>
      <c r="C541" s="502" t="s">
        <v>39</v>
      </c>
      <c r="D541" s="52">
        <v>88</v>
      </c>
      <c r="E541" s="92">
        <v>0</v>
      </c>
      <c r="F541" s="92"/>
      <c r="G541" s="92"/>
      <c r="H541" s="39"/>
      <c r="I541" s="92"/>
      <c r="J541" s="29"/>
      <c r="K541" s="554"/>
      <c r="L541" s="464">
        <f t="shared" si="21"/>
        <v>88</v>
      </c>
    </row>
    <row r="542" spans="1:12" s="4" customFormat="1" ht="23.1" customHeight="1" x14ac:dyDescent="0.25">
      <c r="A542" s="365" t="s">
        <v>1179</v>
      </c>
      <c r="B542" s="37"/>
      <c r="C542" s="502" t="s">
        <v>39</v>
      </c>
      <c r="D542" s="63">
        <v>28960.6</v>
      </c>
      <c r="E542" s="92">
        <v>1591.8</v>
      </c>
      <c r="F542" s="92"/>
      <c r="G542" s="92"/>
      <c r="H542" s="39"/>
      <c r="I542" s="92"/>
      <c r="J542" s="29"/>
      <c r="K542" s="554"/>
      <c r="L542" s="464">
        <f t="shared" si="21"/>
        <v>30552.399999999998</v>
      </c>
    </row>
    <row r="543" spans="1:12" s="4" customFormat="1" ht="23.1" customHeight="1" x14ac:dyDescent="0.25">
      <c r="A543" s="365" t="s">
        <v>1194</v>
      </c>
      <c r="B543" s="37"/>
      <c r="C543" s="502" t="s">
        <v>39</v>
      </c>
      <c r="D543" s="63">
        <v>2250.0000000000005</v>
      </c>
      <c r="E543" s="92">
        <v>17</v>
      </c>
      <c r="F543" s="92"/>
      <c r="G543" s="92"/>
      <c r="H543" s="39"/>
      <c r="I543" s="92"/>
      <c r="J543" s="29"/>
      <c r="K543" s="554"/>
      <c r="L543" s="464">
        <f>SUM(D543:I543)</f>
        <v>2267.0000000000005</v>
      </c>
    </row>
    <row r="544" spans="1:12" s="4" customFormat="1" ht="21.75" customHeight="1" x14ac:dyDescent="0.25">
      <c r="A544" s="365" t="s">
        <v>638</v>
      </c>
      <c r="B544" s="37"/>
      <c r="C544" s="502" t="s">
        <v>39</v>
      </c>
      <c r="D544" s="63">
        <v>15793.400000000001</v>
      </c>
      <c r="E544" s="92">
        <v>0</v>
      </c>
      <c r="F544" s="92"/>
      <c r="G544" s="92"/>
      <c r="H544" s="92"/>
      <c r="I544" s="92"/>
      <c r="J544" s="29"/>
      <c r="K544" s="554"/>
      <c r="L544" s="464">
        <f t="shared" si="21"/>
        <v>15793.400000000001</v>
      </c>
    </row>
    <row r="545" spans="1:12" s="4" customFormat="1" ht="21.75" customHeight="1" x14ac:dyDescent="0.25">
      <c r="A545" s="365" t="s">
        <v>1180</v>
      </c>
      <c r="B545" s="37"/>
      <c r="C545" s="502" t="s">
        <v>39</v>
      </c>
      <c r="D545" s="63">
        <v>8050.9</v>
      </c>
      <c r="E545" s="92">
        <v>0</v>
      </c>
      <c r="F545" s="92"/>
      <c r="G545" s="92"/>
      <c r="H545" s="92"/>
      <c r="I545" s="92"/>
      <c r="J545" s="29"/>
      <c r="K545" s="554"/>
      <c r="L545" s="464">
        <f t="shared" si="21"/>
        <v>8050.9</v>
      </c>
    </row>
    <row r="546" spans="1:12" s="4" customFormat="1" ht="21.75" customHeight="1" x14ac:dyDescent="0.25">
      <c r="A546" s="368" t="s">
        <v>1254</v>
      </c>
      <c r="B546" s="37"/>
      <c r="C546" s="502" t="s">
        <v>39</v>
      </c>
      <c r="D546" s="63">
        <v>14960</v>
      </c>
      <c r="E546" s="92">
        <v>2150</v>
      </c>
      <c r="F546" s="92"/>
      <c r="G546" s="92"/>
      <c r="H546" s="92"/>
      <c r="I546" s="92"/>
      <c r="J546" s="29"/>
      <c r="K546" s="554"/>
      <c r="L546" s="464">
        <f t="shared" si="21"/>
        <v>17110</v>
      </c>
    </row>
    <row r="547" spans="1:12" s="4" customFormat="1" ht="21.75" customHeight="1" x14ac:dyDescent="0.25">
      <c r="A547" s="365" t="s">
        <v>1181</v>
      </c>
      <c r="B547" s="37"/>
      <c r="C547" s="502" t="s">
        <v>39</v>
      </c>
      <c r="D547" s="63">
        <v>2884.6000000000004</v>
      </c>
      <c r="E547" s="92">
        <v>215</v>
      </c>
      <c r="F547" s="92"/>
      <c r="G547" s="92"/>
      <c r="H547" s="92"/>
      <c r="I547" s="92"/>
      <c r="J547" s="29"/>
      <c r="K547" s="554"/>
      <c r="L547" s="464">
        <f t="shared" si="21"/>
        <v>3099.6000000000004</v>
      </c>
    </row>
    <row r="548" spans="1:12" s="4" customFormat="1" ht="21.75" customHeight="1" x14ac:dyDescent="0.25">
      <c r="A548" s="364" t="s">
        <v>567</v>
      </c>
      <c r="B548" s="36"/>
      <c r="C548" s="502" t="s">
        <v>39</v>
      </c>
      <c r="D548" s="63">
        <v>6586.2</v>
      </c>
      <c r="E548" s="92">
        <v>0</v>
      </c>
      <c r="F548" s="92"/>
      <c r="G548" s="92"/>
      <c r="H548" s="92"/>
      <c r="I548" s="92"/>
      <c r="J548" s="29"/>
      <c r="K548" s="554"/>
      <c r="L548" s="464">
        <f t="shared" si="21"/>
        <v>6586.2</v>
      </c>
    </row>
    <row r="549" spans="1:12" s="4" customFormat="1" ht="23.1" customHeight="1" x14ac:dyDescent="0.25">
      <c r="A549" s="365" t="s">
        <v>568</v>
      </c>
      <c r="B549" s="36"/>
      <c r="C549" s="502" t="s">
        <v>39</v>
      </c>
      <c r="D549" s="63">
        <v>2539.1</v>
      </c>
      <c r="E549" s="92">
        <v>0</v>
      </c>
      <c r="F549" s="92"/>
      <c r="G549" s="92"/>
      <c r="H549" s="92"/>
      <c r="I549" s="92"/>
      <c r="J549" s="29"/>
      <c r="K549" s="554"/>
      <c r="L549" s="464">
        <f t="shared" si="21"/>
        <v>2539.1</v>
      </c>
    </row>
    <row r="550" spans="1:12" s="4" customFormat="1" ht="23.1" customHeight="1" x14ac:dyDescent="0.25">
      <c r="A550" s="364" t="s">
        <v>569</v>
      </c>
      <c r="B550" s="36"/>
      <c r="C550" s="502" t="s">
        <v>39</v>
      </c>
      <c r="D550" s="63">
        <v>40129.299999999996</v>
      </c>
      <c r="E550" s="92">
        <v>365</v>
      </c>
      <c r="F550" s="92"/>
      <c r="G550" s="92"/>
      <c r="H550" s="92"/>
      <c r="I550" s="92"/>
      <c r="J550" s="29"/>
      <c r="K550" s="554"/>
      <c r="L550" s="464">
        <f t="shared" si="21"/>
        <v>40494.299999999996</v>
      </c>
    </row>
    <row r="551" spans="1:12" s="4" customFormat="1" ht="23.1" customHeight="1" x14ac:dyDescent="0.25">
      <c r="A551" s="365" t="s">
        <v>1195</v>
      </c>
      <c r="B551" s="36"/>
      <c r="C551" s="502" t="s">
        <v>39</v>
      </c>
      <c r="D551" s="63">
        <v>10700</v>
      </c>
      <c r="E551" s="92">
        <v>406</v>
      </c>
      <c r="F551" s="92"/>
      <c r="G551" s="92"/>
      <c r="H551" s="92"/>
      <c r="I551" s="92"/>
      <c r="J551" s="29"/>
      <c r="K551" s="554"/>
      <c r="L551" s="464">
        <f t="shared" si="21"/>
        <v>11106</v>
      </c>
    </row>
    <row r="552" spans="1:12" s="4" customFormat="1" ht="22.5" customHeight="1" x14ac:dyDescent="0.25">
      <c r="A552" s="364" t="s">
        <v>570</v>
      </c>
      <c r="B552" s="36"/>
      <c r="C552" s="502" t="s">
        <v>39</v>
      </c>
      <c r="D552" s="63">
        <v>5998.1</v>
      </c>
      <c r="E552" s="92">
        <v>0</v>
      </c>
      <c r="F552" s="92"/>
      <c r="G552" s="92"/>
      <c r="H552" s="92"/>
      <c r="I552" s="92"/>
      <c r="J552" s="29"/>
      <c r="K552" s="554"/>
      <c r="L552" s="464">
        <f t="shared" si="21"/>
        <v>5998.1</v>
      </c>
    </row>
    <row r="553" spans="1:12" s="4" customFormat="1" ht="24" customHeight="1" x14ac:dyDescent="0.25">
      <c r="A553" s="364" t="s">
        <v>571</v>
      </c>
      <c r="B553" s="36"/>
      <c r="C553" s="502" t="s">
        <v>39</v>
      </c>
      <c r="D553" s="63">
        <v>145904.00000000003</v>
      </c>
      <c r="E553" s="92">
        <v>700.3</v>
      </c>
      <c r="F553" s="92"/>
      <c r="G553" s="29"/>
      <c r="H553" s="92"/>
      <c r="I553" s="29"/>
      <c r="J553" s="29"/>
      <c r="K553" s="554"/>
      <c r="L553" s="464">
        <f t="shared" si="21"/>
        <v>146604.30000000002</v>
      </c>
    </row>
    <row r="554" spans="1:12" s="4" customFormat="1" ht="21" customHeight="1" x14ac:dyDescent="0.25">
      <c r="A554" s="368" t="s">
        <v>1234</v>
      </c>
      <c r="B554" s="36"/>
      <c r="C554" s="502" t="s">
        <v>39</v>
      </c>
      <c r="D554" s="63">
        <v>37251.699999999997</v>
      </c>
      <c r="E554" s="92">
        <v>0</v>
      </c>
      <c r="F554" s="92"/>
      <c r="G554" s="29"/>
      <c r="H554" s="92"/>
      <c r="I554" s="29"/>
      <c r="J554" s="29"/>
      <c r="K554" s="554"/>
      <c r="L554" s="464">
        <f t="shared" si="21"/>
        <v>37251.699999999997</v>
      </c>
    </row>
    <row r="555" spans="1:12" ht="21.75" customHeight="1" x14ac:dyDescent="0.2">
      <c r="A555" s="367" t="s">
        <v>1158</v>
      </c>
      <c r="B555" s="36"/>
      <c r="C555" s="502" t="s">
        <v>39</v>
      </c>
      <c r="D555" s="63">
        <v>120</v>
      </c>
      <c r="E555" s="92">
        <v>0</v>
      </c>
      <c r="F555" s="92"/>
      <c r="G555" s="92"/>
      <c r="H555" s="92"/>
      <c r="I555" s="29"/>
      <c r="J555" s="29"/>
      <c r="K555" s="554"/>
      <c r="L555" s="464">
        <f t="shared" si="21"/>
        <v>120</v>
      </c>
    </row>
    <row r="556" spans="1:12" ht="21.75" customHeight="1" x14ac:dyDescent="0.2">
      <c r="A556" s="358" t="s">
        <v>1154</v>
      </c>
      <c r="B556" s="36"/>
      <c r="C556" s="504" t="s">
        <v>39</v>
      </c>
      <c r="D556" s="52">
        <v>4791.8999999999996</v>
      </c>
      <c r="E556" s="92">
        <v>0</v>
      </c>
      <c r="F556" s="92"/>
      <c r="G556" s="92"/>
      <c r="H556" s="92"/>
      <c r="I556" s="29"/>
      <c r="J556" s="29"/>
      <c r="K556" s="554"/>
      <c r="L556" s="464">
        <f t="shared" si="21"/>
        <v>4791.8999999999996</v>
      </c>
    </row>
    <row r="557" spans="1:12" ht="19.5" customHeight="1" x14ac:dyDescent="0.2">
      <c r="A557" s="678" t="s">
        <v>572</v>
      </c>
      <c r="B557" s="679"/>
      <c r="C557" s="502" t="s">
        <v>39</v>
      </c>
      <c r="D557" s="63">
        <v>4931</v>
      </c>
      <c r="E557" s="92">
        <v>0</v>
      </c>
      <c r="F557" s="92"/>
      <c r="G557" s="92"/>
      <c r="H557" s="92"/>
      <c r="I557" s="29"/>
      <c r="J557" s="29"/>
      <c r="K557" s="554"/>
      <c r="L557" s="464">
        <f t="shared" si="21"/>
        <v>4931</v>
      </c>
    </row>
    <row r="558" spans="1:12" ht="22.5" customHeight="1" x14ac:dyDescent="0.2">
      <c r="A558" s="358" t="s">
        <v>573</v>
      </c>
      <c r="B558" s="299"/>
      <c r="C558" s="502" t="s">
        <v>39</v>
      </c>
      <c r="D558" s="63">
        <v>286</v>
      </c>
      <c r="E558" s="92">
        <v>6283.2</v>
      </c>
      <c r="F558" s="92"/>
      <c r="G558" s="92"/>
      <c r="H558" s="92"/>
      <c r="I558" s="29"/>
      <c r="J558" s="29"/>
      <c r="K558" s="554"/>
      <c r="L558" s="464">
        <f t="shared" si="21"/>
        <v>6569.2</v>
      </c>
    </row>
    <row r="559" spans="1:12" ht="22.5" customHeight="1" x14ac:dyDescent="0.2">
      <c r="A559" s="364" t="s">
        <v>574</v>
      </c>
      <c r="B559" s="36"/>
      <c r="C559" s="502" t="s">
        <v>39</v>
      </c>
      <c r="D559" s="63">
        <v>159883.78</v>
      </c>
      <c r="E559" s="92">
        <v>0</v>
      </c>
      <c r="F559" s="92"/>
      <c r="G559" s="92"/>
      <c r="H559" s="92"/>
      <c r="I559" s="29"/>
      <c r="J559" s="29"/>
      <c r="K559" s="554"/>
      <c r="L559" s="464">
        <f t="shared" si="21"/>
        <v>159883.78</v>
      </c>
    </row>
    <row r="560" spans="1:12" s="4" customFormat="1" ht="21.75" customHeight="1" x14ac:dyDescent="0.25">
      <c r="A560" s="364" t="s">
        <v>575</v>
      </c>
      <c r="B560" s="36"/>
      <c r="C560" s="502" t="s">
        <v>39</v>
      </c>
      <c r="D560" s="63">
        <v>35.1</v>
      </c>
      <c r="E560" s="92">
        <v>0</v>
      </c>
      <c r="F560" s="92"/>
      <c r="G560" s="92"/>
      <c r="H560" s="92"/>
      <c r="I560" s="29"/>
      <c r="J560" s="29"/>
      <c r="K560" s="554"/>
      <c r="L560" s="464">
        <f t="shared" si="21"/>
        <v>35.1</v>
      </c>
    </row>
    <row r="561" spans="1:12" s="4" customFormat="1" ht="21.75" customHeight="1" x14ac:dyDescent="0.25">
      <c r="A561" s="742" t="s">
        <v>576</v>
      </c>
      <c r="B561" s="743"/>
      <c r="C561" s="502" t="s">
        <v>39</v>
      </c>
      <c r="D561" s="63">
        <v>913</v>
      </c>
      <c r="E561" s="92">
        <v>0</v>
      </c>
      <c r="F561" s="92"/>
      <c r="G561" s="92"/>
      <c r="H561" s="92"/>
      <c r="I561" s="29"/>
      <c r="J561" s="29"/>
      <c r="K561" s="554"/>
      <c r="L561" s="464">
        <f t="shared" si="21"/>
        <v>913</v>
      </c>
    </row>
    <row r="562" spans="1:12" s="4" customFormat="1" ht="22.5" customHeight="1" x14ac:dyDescent="0.25">
      <c r="A562" s="364" t="s">
        <v>577</v>
      </c>
      <c r="B562" s="36"/>
      <c r="C562" s="502" t="s">
        <v>39</v>
      </c>
      <c r="D562" s="63">
        <v>50677.82</v>
      </c>
      <c r="E562" s="92">
        <v>0</v>
      </c>
      <c r="F562" s="92"/>
      <c r="G562" s="92"/>
      <c r="H562" s="92"/>
      <c r="I562" s="29"/>
      <c r="J562" s="29"/>
      <c r="K562" s="554"/>
      <c r="L562" s="464">
        <f t="shared" si="21"/>
        <v>50677.82</v>
      </c>
    </row>
    <row r="563" spans="1:12" s="4" customFormat="1" ht="22.5" customHeight="1" x14ac:dyDescent="0.25">
      <c r="A563" s="364" t="s">
        <v>578</v>
      </c>
      <c r="B563" s="36"/>
      <c r="C563" s="502" t="s">
        <v>39</v>
      </c>
      <c r="D563" s="52">
        <v>168398.08999999997</v>
      </c>
      <c r="E563" s="92">
        <v>0</v>
      </c>
      <c r="F563" s="92"/>
      <c r="G563" s="92"/>
      <c r="H563" s="92"/>
      <c r="I563" s="92"/>
      <c r="J563" s="92"/>
      <c r="K563" s="447"/>
      <c r="L563" s="561">
        <f t="shared" si="21"/>
        <v>168398.08999999997</v>
      </c>
    </row>
    <row r="564" spans="1:12" s="4" customFormat="1" ht="22.5" customHeight="1" x14ac:dyDescent="0.25">
      <c r="A564" s="364" t="s">
        <v>1225</v>
      </c>
      <c r="B564" s="36"/>
      <c r="C564" s="502" t="s">
        <v>39</v>
      </c>
      <c r="D564" s="52">
        <v>1160.3</v>
      </c>
      <c r="E564" s="92">
        <v>857.8</v>
      </c>
      <c r="F564" s="92"/>
      <c r="G564" s="92"/>
      <c r="H564" s="92"/>
      <c r="I564" s="92"/>
      <c r="J564" s="92"/>
      <c r="K564" s="447"/>
      <c r="L564" s="561">
        <f t="shared" si="21"/>
        <v>2018.1</v>
      </c>
    </row>
    <row r="565" spans="1:12" s="4" customFormat="1" ht="20.25" customHeight="1" x14ac:dyDescent="0.25">
      <c r="A565" s="364" t="s">
        <v>579</v>
      </c>
      <c r="B565" s="36"/>
      <c r="C565" s="502" t="s">
        <v>39</v>
      </c>
      <c r="D565" s="52">
        <v>237349.30000000002</v>
      </c>
      <c r="E565" s="92">
        <v>5359</v>
      </c>
      <c r="F565" s="92"/>
      <c r="G565" s="92"/>
      <c r="H565" s="92"/>
      <c r="I565" s="92"/>
      <c r="J565" s="92"/>
      <c r="K565" s="447"/>
      <c r="L565" s="561">
        <f t="shared" si="21"/>
        <v>242708.30000000002</v>
      </c>
    </row>
    <row r="566" spans="1:12" s="4" customFormat="1" ht="20.25" customHeight="1" x14ac:dyDescent="0.25">
      <c r="A566" s="364" t="s">
        <v>580</v>
      </c>
      <c r="B566" s="36"/>
      <c r="C566" s="502" t="s">
        <v>39</v>
      </c>
      <c r="D566" s="52">
        <v>983.90000000000009</v>
      </c>
      <c r="E566" s="92">
        <v>0</v>
      </c>
      <c r="F566" s="92"/>
      <c r="G566" s="92"/>
      <c r="H566" s="92"/>
      <c r="I566" s="92"/>
      <c r="J566" s="92"/>
      <c r="K566" s="447"/>
      <c r="L566" s="561">
        <f t="shared" si="21"/>
        <v>983.90000000000009</v>
      </c>
    </row>
    <row r="567" spans="1:12" s="4" customFormat="1" ht="23.1" customHeight="1" x14ac:dyDescent="0.25">
      <c r="A567" s="364" t="s">
        <v>581</v>
      </c>
      <c r="B567" s="36"/>
      <c r="C567" s="502" t="s">
        <v>39</v>
      </c>
      <c r="D567" s="52">
        <v>60411.53</v>
      </c>
      <c r="E567" s="92">
        <v>0</v>
      </c>
      <c r="F567" s="92"/>
      <c r="G567" s="92"/>
      <c r="H567" s="92"/>
      <c r="I567" s="92"/>
      <c r="J567" s="92"/>
      <c r="K567" s="447"/>
      <c r="L567" s="561">
        <f t="shared" si="21"/>
        <v>60411.53</v>
      </c>
    </row>
    <row r="568" spans="1:12" s="4" customFormat="1" ht="21.75" customHeight="1" x14ac:dyDescent="0.25">
      <c r="A568" s="364" t="s">
        <v>582</v>
      </c>
      <c r="B568" s="36"/>
      <c r="C568" s="502" t="s">
        <v>39</v>
      </c>
      <c r="D568" s="63">
        <v>19032.900000000005</v>
      </c>
      <c r="E568" s="92">
        <v>0</v>
      </c>
      <c r="F568" s="92"/>
      <c r="G568" s="92"/>
      <c r="H568" s="92"/>
      <c r="I568" s="92"/>
      <c r="J568" s="29"/>
      <c r="K568" s="554"/>
      <c r="L568" s="464">
        <f t="shared" si="21"/>
        <v>19032.900000000005</v>
      </c>
    </row>
    <row r="569" spans="1:12" s="4" customFormat="1" ht="23.1" customHeight="1" x14ac:dyDescent="0.25">
      <c r="A569" s="365" t="s">
        <v>1167</v>
      </c>
      <c r="B569" s="36"/>
      <c r="C569" s="502" t="s">
        <v>39</v>
      </c>
      <c r="D569" s="221">
        <v>2138.85</v>
      </c>
      <c r="E569" s="92">
        <v>0</v>
      </c>
      <c r="F569" s="92"/>
      <c r="G569" s="92"/>
      <c r="H569" s="92"/>
      <c r="I569" s="92"/>
      <c r="J569" s="92"/>
      <c r="K569" s="447"/>
      <c r="L569" s="561">
        <f t="shared" ref="L569:L591" si="22">SUM(D569:I569)</f>
        <v>2138.85</v>
      </c>
    </row>
    <row r="570" spans="1:12" s="4" customFormat="1" ht="21.75" customHeight="1" x14ac:dyDescent="0.25">
      <c r="A570" s="364" t="s">
        <v>583</v>
      </c>
      <c r="B570" s="36"/>
      <c r="C570" s="502" t="s">
        <v>39</v>
      </c>
      <c r="D570" s="63">
        <v>24168.799999999999</v>
      </c>
      <c r="E570" s="92">
        <v>0</v>
      </c>
      <c r="F570" s="92"/>
      <c r="G570" s="92"/>
      <c r="H570" s="92"/>
      <c r="I570" s="92"/>
      <c r="J570" s="29"/>
      <c r="K570" s="554"/>
      <c r="L570" s="464">
        <f t="shared" si="22"/>
        <v>24168.799999999999</v>
      </c>
    </row>
    <row r="571" spans="1:12" s="4" customFormat="1" ht="23.1" customHeight="1" x14ac:dyDescent="0.25">
      <c r="A571" s="368" t="s">
        <v>584</v>
      </c>
      <c r="B571" s="36"/>
      <c r="C571" s="502" t="s">
        <v>39</v>
      </c>
      <c r="D571" s="52">
        <v>22612.62</v>
      </c>
      <c r="E571" s="92">
        <v>0</v>
      </c>
      <c r="F571" s="92"/>
      <c r="G571" s="92"/>
      <c r="H571" s="92"/>
      <c r="I571" s="92"/>
      <c r="J571" s="92"/>
      <c r="K571" s="447"/>
      <c r="L571" s="561">
        <f t="shared" si="22"/>
        <v>22612.62</v>
      </c>
    </row>
    <row r="572" spans="1:12" s="4" customFormat="1" ht="23.1" customHeight="1" x14ac:dyDescent="0.25">
      <c r="A572" s="364" t="s">
        <v>585</v>
      </c>
      <c r="B572" s="36"/>
      <c r="C572" s="502" t="s">
        <v>39</v>
      </c>
      <c r="D572" s="63">
        <v>13565.2</v>
      </c>
      <c r="E572" s="92">
        <v>0</v>
      </c>
      <c r="F572" s="92"/>
      <c r="G572" s="92"/>
      <c r="H572" s="92"/>
      <c r="I572" s="92"/>
      <c r="J572" s="29"/>
      <c r="K572" s="554"/>
      <c r="L572" s="464">
        <f t="shared" si="22"/>
        <v>13565.2</v>
      </c>
    </row>
    <row r="573" spans="1:12" s="4" customFormat="1" ht="23.1" customHeight="1" x14ac:dyDescent="0.25">
      <c r="A573" s="364" t="s">
        <v>586</v>
      </c>
      <c r="B573" s="36"/>
      <c r="C573" s="502" t="s">
        <v>39</v>
      </c>
      <c r="D573" s="63">
        <v>15483.999999999998</v>
      </c>
      <c r="E573" s="92">
        <v>0</v>
      </c>
      <c r="F573" s="92"/>
      <c r="G573" s="92"/>
      <c r="H573" s="92"/>
      <c r="I573" s="92"/>
      <c r="J573" s="29"/>
      <c r="K573" s="554"/>
      <c r="L573" s="464">
        <f t="shared" si="22"/>
        <v>15483.999999999998</v>
      </c>
    </row>
    <row r="574" spans="1:12" s="4" customFormat="1" ht="21" customHeight="1" x14ac:dyDescent="0.25">
      <c r="A574" s="364" t="s">
        <v>587</v>
      </c>
      <c r="B574" s="36"/>
      <c r="C574" s="502" t="s">
        <v>39</v>
      </c>
      <c r="D574" s="63">
        <v>1615</v>
      </c>
      <c r="E574" s="92">
        <v>0</v>
      </c>
      <c r="F574" s="92"/>
      <c r="G574" s="92"/>
      <c r="H574" s="92"/>
      <c r="I574" s="92"/>
      <c r="J574" s="29"/>
      <c r="K574" s="554"/>
      <c r="L574" s="464">
        <f t="shared" si="22"/>
        <v>1615</v>
      </c>
    </row>
    <row r="575" spans="1:12" s="4" customFormat="1" ht="21.75" customHeight="1" x14ac:dyDescent="0.25">
      <c r="A575" s="364" t="s">
        <v>588</v>
      </c>
      <c r="B575" s="36"/>
      <c r="C575" s="502" t="s">
        <v>39</v>
      </c>
      <c r="D575" s="63">
        <v>362353.71</v>
      </c>
      <c r="E575" s="92">
        <v>0</v>
      </c>
      <c r="F575" s="92"/>
      <c r="G575" s="92"/>
      <c r="H575" s="92"/>
      <c r="I575" s="92"/>
      <c r="J575" s="29"/>
      <c r="K575" s="554"/>
      <c r="L575" s="464">
        <f t="shared" si="22"/>
        <v>362353.71</v>
      </c>
    </row>
    <row r="576" spans="1:12" s="4" customFormat="1" ht="23.1" customHeight="1" x14ac:dyDescent="0.25">
      <c r="A576" s="364" t="s">
        <v>589</v>
      </c>
      <c r="B576" s="36"/>
      <c r="C576" s="502" t="s">
        <v>39</v>
      </c>
      <c r="D576" s="63">
        <v>27212.09</v>
      </c>
      <c r="E576" s="92">
        <v>3547.2</v>
      </c>
      <c r="F576" s="92"/>
      <c r="G576" s="92"/>
      <c r="H576" s="29"/>
      <c r="I576" s="29"/>
      <c r="J576" s="29"/>
      <c r="K576" s="554"/>
      <c r="L576" s="464">
        <f t="shared" si="22"/>
        <v>30759.29</v>
      </c>
    </row>
    <row r="577" spans="1:12" s="4" customFormat="1" ht="23.1" customHeight="1" x14ac:dyDescent="0.25">
      <c r="A577" s="364" t="s">
        <v>590</v>
      </c>
      <c r="B577" s="36"/>
      <c r="C577" s="502" t="s">
        <v>39</v>
      </c>
      <c r="D577" s="63">
        <v>1994.5</v>
      </c>
      <c r="E577" s="92">
        <v>0</v>
      </c>
      <c r="F577" s="92"/>
      <c r="G577" s="92"/>
      <c r="H577" s="29"/>
      <c r="I577" s="29"/>
      <c r="J577" s="29"/>
      <c r="K577" s="554"/>
      <c r="L577" s="464">
        <f t="shared" si="22"/>
        <v>1994.5</v>
      </c>
    </row>
    <row r="578" spans="1:12" s="4" customFormat="1" ht="23.1" customHeight="1" x14ac:dyDescent="0.25">
      <c r="A578" s="364" t="s">
        <v>591</v>
      </c>
      <c r="B578" s="36"/>
      <c r="C578" s="502" t="s">
        <v>39</v>
      </c>
      <c r="D578" s="63">
        <v>6067.8</v>
      </c>
      <c r="E578" s="92">
        <v>0</v>
      </c>
      <c r="F578" s="92"/>
      <c r="G578" s="92"/>
      <c r="H578" s="29"/>
      <c r="I578" s="29"/>
      <c r="J578" s="29"/>
      <c r="K578" s="554"/>
      <c r="L578" s="464">
        <f t="shared" si="22"/>
        <v>6067.8</v>
      </c>
    </row>
    <row r="579" spans="1:12" s="4" customFormat="1" ht="21" customHeight="1" x14ac:dyDescent="0.25">
      <c r="A579" s="364" t="s">
        <v>592</v>
      </c>
      <c r="B579" s="36"/>
      <c r="C579" s="502" t="s">
        <v>39</v>
      </c>
      <c r="D579" s="63">
        <v>144.69999999999999</v>
      </c>
      <c r="E579" s="92">
        <v>0</v>
      </c>
      <c r="F579" s="92"/>
      <c r="G579" s="92"/>
      <c r="H579" s="29"/>
      <c r="I579" s="29"/>
      <c r="J579" s="29"/>
      <c r="K579" s="554"/>
      <c r="L579" s="464">
        <f t="shared" si="22"/>
        <v>144.69999999999999</v>
      </c>
    </row>
    <row r="580" spans="1:12" s="4" customFormat="1" ht="23.1" customHeight="1" x14ac:dyDescent="0.25">
      <c r="A580" s="364" t="s">
        <v>593</v>
      </c>
      <c r="B580" s="36"/>
      <c r="C580" s="502" t="s">
        <v>39</v>
      </c>
      <c r="D580" s="52">
        <v>48650.770000000004</v>
      </c>
      <c r="E580" s="92">
        <v>0</v>
      </c>
      <c r="F580" s="92"/>
      <c r="G580" s="92"/>
      <c r="H580" s="29"/>
      <c r="I580" s="29"/>
      <c r="J580" s="29"/>
      <c r="K580" s="554"/>
      <c r="L580" s="464">
        <f t="shared" si="22"/>
        <v>48650.770000000004</v>
      </c>
    </row>
    <row r="581" spans="1:12" s="4" customFormat="1" ht="21" customHeight="1" x14ac:dyDescent="0.25">
      <c r="A581" s="364" t="s">
        <v>594</v>
      </c>
      <c r="B581" s="36"/>
      <c r="C581" s="502" t="s">
        <v>39</v>
      </c>
      <c r="D581" s="63">
        <v>12693.460000000001</v>
      </c>
      <c r="E581" s="92">
        <v>310.39999999999998</v>
      </c>
      <c r="F581" s="92"/>
      <c r="G581" s="92"/>
      <c r="H581" s="29"/>
      <c r="I581" s="29"/>
      <c r="J581" s="29"/>
      <c r="K581" s="554"/>
      <c r="L581" s="464">
        <f t="shared" si="22"/>
        <v>13003.86</v>
      </c>
    </row>
    <row r="582" spans="1:12" s="4" customFormat="1" ht="22.5" customHeight="1" x14ac:dyDescent="0.25">
      <c r="A582" s="364" t="s">
        <v>595</v>
      </c>
      <c r="B582" s="36"/>
      <c r="C582" s="502" t="s">
        <v>39</v>
      </c>
      <c r="D582" s="52">
        <v>13466.65</v>
      </c>
      <c r="E582" s="92">
        <v>0</v>
      </c>
      <c r="F582" s="92"/>
      <c r="G582" s="92"/>
      <c r="H582" s="92"/>
      <c r="I582" s="29"/>
      <c r="J582" s="29"/>
      <c r="K582" s="554"/>
      <c r="L582" s="464">
        <f t="shared" si="22"/>
        <v>13466.65</v>
      </c>
    </row>
    <row r="583" spans="1:12" s="4" customFormat="1" ht="23.1" customHeight="1" x14ac:dyDescent="0.25">
      <c r="A583" s="364" t="s">
        <v>596</v>
      </c>
      <c r="B583" s="36"/>
      <c r="C583" s="502" t="s">
        <v>39</v>
      </c>
      <c r="D583" s="63">
        <v>260</v>
      </c>
      <c r="E583" s="92">
        <v>0</v>
      </c>
      <c r="F583" s="92"/>
      <c r="G583" s="92"/>
      <c r="H583" s="92"/>
      <c r="I583" s="29"/>
      <c r="J583" s="29"/>
      <c r="K583" s="554"/>
      <c r="L583" s="464">
        <f t="shared" si="22"/>
        <v>260</v>
      </c>
    </row>
    <row r="584" spans="1:12" s="4" customFormat="1" ht="21" customHeight="1" x14ac:dyDescent="0.25">
      <c r="A584" s="364" t="s">
        <v>597</v>
      </c>
      <c r="B584" s="36"/>
      <c r="C584" s="502" t="s">
        <v>39</v>
      </c>
      <c r="D584" s="63">
        <v>228344.21999999994</v>
      </c>
      <c r="E584" s="92">
        <v>3038.7</v>
      </c>
      <c r="F584" s="61"/>
      <c r="G584" s="92"/>
      <c r="H584" s="29"/>
      <c r="I584" s="29"/>
      <c r="J584" s="29"/>
      <c r="K584" s="554"/>
      <c r="L584" s="464">
        <f t="shared" si="22"/>
        <v>231382.91999999995</v>
      </c>
    </row>
    <row r="585" spans="1:12" s="4" customFormat="1" ht="21" customHeight="1" x14ac:dyDescent="0.25">
      <c r="A585" s="364" t="s">
        <v>598</v>
      </c>
      <c r="B585" s="36"/>
      <c r="C585" s="502" t="s">
        <v>39</v>
      </c>
      <c r="D585" s="63">
        <v>57979.5</v>
      </c>
      <c r="E585" s="92">
        <v>0</v>
      </c>
      <c r="F585" s="61"/>
      <c r="G585" s="92"/>
      <c r="H585" s="92"/>
      <c r="I585" s="29"/>
      <c r="J585" s="29"/>
      <c r="K585" s="554"/>
      <c r="L585" s="464">
        <f t="shared" si="22"/>
        <v>57979.5</v>
      </c>
    </row>
    <row r="586" spans="1:12" s="4" customFormat="1" ht="23.1" customHeight="1" x14ac:dyDescent="0.25">
      <c r="A586" s="364" t="s">
        <v>599</v>
      </c>
      <c r="B586" s="36"/>
      <c r="C586" s="502" t="s">
        <v>39</v>
      </c>
      <c r="D586" s="63">
        <v>537.1</v>
      </c>
      <c r="E586" s="92">
        <v>0</v>
      </c>
      <c r="F586" s="92"/>
      <c r="G586" s="92"/>
      <c r="H586" s="92"/>
      <c r="I586" s="29"/>
      <c r="J586" s="29"/>
      <c r="K586" s="554"/>
      <c r="L586" s="464">
        <f t="shared" si="22"/>
        <v>537.1</v>
      </c>
    </row>
    <row r="587" spans="1:12" s="4" customFormat="1" ht="23.1" customHeight="1" x14ac:dyDescent="0.25">
      <c r="A587" s="364" t="s">
        <v>600</v>
      </c>
      <c r="B587" s="36"/>
      <c r="C587" s="502" t="s">
        <v>39</v>
      </c>
      <c r="D587" s="63">
        <v>180</v>
      </c>
      <c r="E587" s="92">
        <v>0</v>
      </c>
      <c r="F587" s="92"/>
      <c r="G587" s="92"/>
      <c r="H587" s="92"/>
      <c r="I587" s="29"/>
      <c r="J587" s="29"/>
      <c r="K587" s="554"/>
      <c r="L587" s="464">
        <f t="shared" si="22"/>
        <v>180</v>
      </c>
    </row>
    <row r="588" spans="1:12" s="4" customFormat="1" ht="23.1" customHeight="1" x14ac:dyDescent="0.25">
      <c r="A588" s="364" t="s">
        <v>601</v>
      </c>
      <c r="B588" s="36"/>
      <c r="C588" s="502" t="s">
        <v>39</v>
      </c>
      <c r="D588" s="52">
        <v>42722.32</v>
      </c>
      <c r="E588" s="92">
        <v>0</v>
      </c>
      <c r="F588" s="92"/>
      <c r="G588" s="92"/>
      <c r="H588" s="92"/>
      <c r="I588" s="29"/>
      <c r="J588" s="29"/>
      <c r="K588" s="554"/>
      <c r="L588" s="464">
        <f t="shared" si="22"/>
        <v>42722.32</v>
      </c>
    </row>
    <row r="589" spans="1:12" s="4" customFormat="1" ht="23.1" customHeight="1" x14ac:dyDescent="0.25">
      <c r="A589" s="369" t="s">
        <v>602</v>
      </c>
      <c r="B589" s="44"/>
      <c r="C589" s="502" t="s">
        <v>39</v>
      </c>
      <c r="D589" s="63">
        <v>10274.9</v>
      </c>
      <c r="E589" s="92">
        <v>0</v>
      </c>
      <c r="F589" s="92"/>
      <c r="G589" s="92"/>
      <c r="H589" s="92"/>
      <c r="I589" s="29"/>
      <c r="J589" s="29"/>
      <c r="K589" s="554"/>
      <c r="L589" s="464">
        <f t="shared" si="22"/>
        <v>10274.9</v>
      </c>
    </row>
    <row r="590" spans="1:12" s="4" customFormat="1" ht="23.1" customHeight="1" x14ac:dyDescent="0.25">
      <c r="A590" s="363" t="s">
        <v>1009</v>
      </c>
      <c r="B590" s="44"/>
      <c r="C590" s="501" t="s">
        <v>39</v>
      </c>
      <c r="D590" s="63">
        <v>103452.94000000002</v>
      </c>
      <c r="E590" s="92">
        <v>0</v>
      </c>
      <c r="F590" s="92"/>
      <c r="G590" s="92"/>
      <c r="H590" s="29"/>
      <c r="I590" s="29"/>
      <c r="J590" s="29"/>
      <c r="K590" s="554"/>
      <c r="L590" s="464">
        <f t="shared" si="22"/>
        <v>103452.94000000002</v>
      </c>
    </row>
    <row r="591" spans="1:12" s="4" customFormat="1" ht="21.75" customHeight="1" thickBot="1" x14ac:dyDescent="0.3">
      <c r="A591" s="370" t="s">
        <v>603</v>
      </c>
      <c r="B591" s="38"/>
      <c r="C591" s="502" t="s">
        <v>39</v>
      </c>
      <c r="D591" s="64">
        <v>113303.27999999998</v>
      </c>
      <c r="E591" s="92">
        <v>0</v>
      </c>
      <c r="F591" s="92"/>
      <c r="G591" s="92"/>
      <c r="H591" s="29"/>
      <c r="I591" s="29"/>
      <c r="J591" s="29"/>
      <c r="K591" s="554"/>
      <c r="L591" s="464">
        <f t="shared" si="22"/>
        <v>113303.27999999998</v>
      </c>
    </row>
    <row r="592" spans="1:12" s="4" customFormat="1" ht="30" customHeight="1" thickTop="1" thickBot="1" x14ac:dyDescent="0.3">
      <c r="A592" s="676" t="s">
        <v>604</v>
      </c>
      <c r="B592" s="677"/>
      <c r="C592" s="35" t="s">
        <v>39</v>
      </c>
      <c r="D592" s="173">
        <f>SUM(D469:D591)</f>
        <v>7027589.2200000016</v>
      </c>
      <c r="E592" s="247">
        <f>SUM(E469:E591)</f>
        <v>74181.299999999988</v>
      </c>
      <c r="F592" s="46">
        <f t="shared" ref="F592:G592" si="23">SUM(F469:F591)</f>
        <v>0</v>
      </c>
      <c r="G592" s="46">
        <f t="shared" si="23"/>
        <v>0</v>
      </c>
      <c r="H592" s="46">
        <f>SUM(H469:H591)</f>
        <v>0</v>
      </c>
      <c r="I592" s="247">
        <f>SUM(I469:I591)</f>
        <v>0</v>
      </c>
      <c r="J592" s="247">
        <f t="shared" ref="J592" si="24">SUM(J469:J591)</f>
        <v>0</v>
      </c>
      <c r="K592" s="566">
        <f>SUM(K469:K591)</f>
        <v>0</v>
      </c>
      <c r="L592" s="40">
        <f>SUM(L469:L591)</f>
        <v>7101770.5200000023</v>
      </c>
    </row>
    <row r="593" spans="1:12" s="4" customFormat="1" ht="15.75" customHeight="1" thickTop="1" thickBot="1" x14ac:dyDescent="0.3">
      <c r="A593" s="683"/>
      <c r="B593" s="684"/>
      <c r="C593" s="684"/>
      <c r="D593" s="684"/>
      <c r="E593" s="685"/>
      <c r="F593" s="684"/>
      <c r="G593" s="684"/>
      <c r="H593" s="684"/>
      <c r="I593" s="684"/>
      <c r="J593" s="684"/>
      <c r="K593" s="684"/>
      <c r="L593" s="686"/>
    </row>
    <row r="594" spans="1:12" s="4" customFormat="1" ht="24.75" customHeight="1" thickTop="1" thickBot="1" x14ac:dyDescent="0.3">
      <c r="A594" s="687" t="s">
        <v>502</v>
      </c>
      <c r="B594" s="688"/>
      <c r="C594" s="688"/>
      <c r="D594" s="688"/>
      <c r="E594" s="688"/>
      <c r="F594" s="688"/>
      <c r="G594" s="688"/>
      <c r="H594" s="688"/>
      <c r="I594" s="688"/>
      <c r="J594" s="688"/>
      <c r="K594" s="688"/>
      <c r="L594" s="689"/>
    </row>
    <row r="595" spans="1:12" s="4" customFormat="1" ht="23.1" customHeight="1" thickTop="1" thickBot="1" x14ac:dyDescent="0.3">
      <c r="A595" s="692" t="s">
        <v>503</v>
      </c>
      <c r="B595" s="693"/>
      <c r="C595" s="693"/>
      <c r="D595" s="693"/>
      <c r="E595" s="693"/>
      <c r="F595" s="693"/>
      <c r="G595" s="693"/>
      <c r="H595" s="693"/>
      <c r="I595" s="693"/>
      <c r="J595" s="693"/>
      <c r="K595" s="693"/>
      <c r="L595" s="694"/>
    </row>
    <row r="596" spans="1:12" s="4" customFormat="1" ht="32.25" customHeight="1" thickTop="1" thickBot="1" x14ac:dyDescent="0.3">
      <c r="A596" s="695" t="s">
        <v>605</v>
      </c>
      <c r="B596" s="696"/>
      <c r="C596" s="697"/>
      <c r="D596" s="59" t="s">
        <v>1295</v>
      </c>
      <c r="E596" s="59" t="s">
        <v>1296</v>
      </c>
      <c r="F596" s="10" t="s">
        <v>1297</v>
      </c>
      <c r="G596" s="10" t="s">
        <v>1298</v>
      </c>
      <c r="H596" s="10" t="s">
        <v>1299</v>
      </c>
      <c r="I596" s="549" t="s">
        <v>1300</v>
      </c>
      <c r="J596" s="448" t="s">
        <v>1301</v>
      </c>
      <c r="K596" s="560" t="s">
        <v>1302</v>
      </c>
      <c r="L596" s="9" t="s">
        <v>42</v>
      </c>
    </row>
    <row r="597" spans="1:12" s="4" customFormat="1" ht="22.5" customHeight="1" thickTop="1" thickBot="1" x14ac:dyDescent="0.3">
      <c r="A597" s="407" t="s">
        <v>606</v>
      </c>
      <c r="B597" s="408"/>
      <c r="C597" s="500" t="s">
        <v>39</v>
      </c>
      <c r="D597" s="62">
        <v>1432</v>
      </c>
      <c r="E597" s="92">
        <v>0</v>
      </c>
      <c r="F597" s="92"/>
      <c r="G597" s="92"/>
      <c r="H597" s="92"/>
      <c r="I597" s="337"/>
      <c r="J597" s="29"/>
      <c r="K597" s="554"/>
      <c r="L597" s="49">
        <f t="shared" ref="L597:L630" si="25">SUM(D597:I597)</f>
        <v>1432</v>
      </c>
    </row>
    <row r="598" spans="1:12" s="4" customFormat="1" ht="22.5" customHeight="1" thickTop="1" thickBot="1" x14ac:dyDescent="0.3">
      <c r="A598" s="365" t="s">
        <v>607</v>
      </c>
      <c r="B598" s="409"/>
      <c r="C598" s="500" t="s">
        <v>39</v>
      </c>
      <c r="D598" s="63">
        <v>2002</v>
      </c>
      <c r="E598" s="92">
        <v>0</v>
      </c>
      <c r="F598" s="92"/>
      <c r="G598" s="92"/>
      <c r="H598" s="92"/>
      <c r="I598" s="337"/>
      <c r="J598" s="29"/>
      <c r="K598" s="554"/>
      <c r="L598" s="49">
        <f t="shared" si="25"/>
        <v>2002</v>
      </c>
    </row>
    <row r="599" spans="1:12" s="4" customFormat="1" ht="22.5" customHeight="1" thickTop="1" x14ac:dyDescent="0.25">
      <c r="A599" s="365" t="s">
        <v>1286</v>
      </c>
      <c r="B599" s="493"/>
      <c r="C599" s="500" t="s">
        <v>39</v>
      </c>
      <c r="D599" s="63">
        <v>500</v>
      </c>
      <c r="E599" s="92">
        <v>0</v>
      </c>
      <c r="F599" s="92"/>
      <c r="G599" s="92"/>
      <c r="H599" s="92"/>
      <c r="I599" s="337"/>
      <c r="J599" s="29"/>
      <c r="K599" s="554"/>
      <c r="L599" s="49">
        <f t="shared" si="25"/>
        <v>500</v>
      </c>
    </row>
    <row r="600" spans="1:12" s="4" customFormat="1" ht="22.5" customHeight="1" x14ac:dyDescent="0.25">
      <c r="A600" s="365" t="s">
        <v>608</v>
      </c>
      <c r="B600" s="410"/>
      <c r="C600" s="502" t="s">
        <v>39</v>
      </c>
      <c r="D600" s="63">
        <v>122.9</v>
      </c>
      <c r="E600" s="92">
        <v>0</v>
      </c>
      <c r="F600" s="92"/>
      <c r="G600" s="92"/>
      <c r="H600" s="92"/>
      <c r="I600" s="337"/>
      <c r="J600" s="29"/>
      <c r="K600" s="554"/>
      <c r="L600" s="49">
        <f t="shared" si="25"/>
        <v>122.9</v>
      </c>
    </row>
    <row r="601" spans="1:12" s="4" customFormat="1" ht="22.5" customHeight="1" x14ac:dyDescent="0.25">
      <c r="A601" s="365" t="s">
        <v>609</v>
      </c>
      <c r="B601" s="410"/>
      <c r="C601" s="502" t="s">
        <v>39</v>
      </c>
      <c r="D601" s="63">
        <v>168.2</v>
      </c>
      <c r="E601" s="92">
        <v>0</v>
      </c>
      <c r="F601" s="92"/>
      <c r="G601" s="92"/>
      <c r="H601" s="92"/>
      <c r="I601" s="337"/>
      <c r="J601" s="29"/>
      <c r="K601" s="554"/>
      <c r="L601" s="49">
        <f t="shared" si="25"/>
        <v>168.2</v>
      </c>
    </row>
    <row r="602" spans="1:12" s="4" customFormat="1" ht="22.5" customHeight="1" x14ac:dyDescent="0.25">
      <c r="A602" s="365" t="s">
        <v>610</v>
      </c>
      <c r="B602" s="410"/>
      <c r="C602" s="502" t="s">
        <v>39</v>
      </c>
      <c r="D602" s="63">
        <v>1150</v>
      </c>
      <c r="E602" s="92">
        <v>0</v>
      </c>
      <c r="F602" s="92"/>
      <c r="G602" s="92"/>
      <c r="H602" s="92"/>
      <c r="I602" s="337"/>
      <c r="J602" s="29"/>
      <c r="K602" s="554"/>
      <c r="L602" s="49">
        <f t="shared" si="25"/>
        <v>1150</v>
      </c>
    </row>
    <row r="603" spans="1:12" s="4" customFormat="1" ht="22.5" customHeight="1" x14ac:dyDescent="0.25">
      <c r="A603" s="365" t="s">
        <v>1182</v>
      </c>
      <c r="B603" s="410"/>
      <c r="C603" s="502" t="s">
        <v>39</v>
      </c>
      <c r="D603" s="63">
        <v>149.4</v>
      </c>
      <c r="E603" s="92">
        <v>0</v>
      </c>
      <c r="F603" s="92"/>
      <c r="G603" s="92"/>
      <c r="H603" s="92"/>
      <c r="I603" s="337"/>
      <c r="J603" s="29"/>
      <c r="K603" s="554"/>
      <c r="L603" s="49">
        <f t="shared" si="25"/>
        <v>149.4</v>
      </c>
    </row>
    <row r="604" spans="1:12" s="4" customFormat="1" ht="22.5" customHeight="1" x14ac:dyDescent="0.25">
      <c r="A604" s="365" t="s">
        <v>611</v>
      </c>
      <c r="B604" s="410"/>
      <c r="C604" s="501" t="s">
        <v>39</v>
      </c>
      <c r="D604" s="63">
        <v>3293.7</v>
      </c>
      <c r="E604" s="92">
        <v>0</v>
      </c>
      <c r="F604" s="92"/>
      <c r="G604" s="92"/>
      <c r="H604" s="92"/>
      <c r="I604" s="337"/>
      <c r="J604" s="29"/>
      <c r="K604" s="554"/>
      <c r="L604" s="49">
        <f t="shared" si="25"/>
        <v>3293.7</v>
      </c>
    </row>
    <row r="605" spans="1:12" s="4" customFormat="1" ht="22.5" customHeight="1" x14ac:dyDescent="0.25">
      <c r="A605" s="365" t="s">
        <v>612</v>
      </c>
      <c r="B605" s="410"/>
      <c r="C605" s="502" t="s">
        <v>39</v>
      </c>
      <c r="D605" s="63">
        <v>3768.5499999999997</v>
      </c>
      <c r="E605" s="92">
        <v>0</v>
      </c>
      <c r="F605" s="92"/>
      <c r="G605" s="92"/>
      <c r="H605" s="92"/>
      <c r="I605" s="337"/>
      <c r="J605" s="29"/>
      <c r="K605" s="554"/>
      <c r="L605" s="49">
        <f t="shared" si="25"/>
        <v>3768.5499999999997</v>
      </c>
    </row>
    <row r="606" spans="1:12" s="4" customFormat="1" ht="22.5" customHeight="1" x14ac:dyDescent="0.25">
      <c r="A606" s="365" t="s">
        <v>613</v>
      </c>
      <c r="B606" s="410"/>
      <c r="C606" s="502" t="s">
        <v>39</v>
      </c>
      <c r="D606" s="63">
        <v>1053.9000000000001</v>
      </c>
      <c r="E606" s="92">
        <v>0</v>
      </c>
      <c r="F606" s="92"/>
      <c r="G606" s="92"/>
      <c r="H606" s="92"/>
      <c r="I606" s="337"/>
      <c r="J606" s="29"/>
      <c r="K606" s="554"/>
      <c r="L606" s="49">
        <f t="shared" si="25"/>
        <v>1053.9000000000001</v>
      </c>
    </row>
    <row r="607" spans="1:12" s="4" customFormat="1" ht="22.5" customHeight="1" x14ac:dyDescent="0.25">
      <c r="A607" s="365" t="s">
        <v>614</v>
      </c>
      <c r="B607" s="410"/>
      <c r="C607" s="502" t="s">
        <v>39</v>
      </c>
      <c r="D607" s="52">
        <v>1870.6999999999998</v>
      </c>
      <c r="E607" s="92">
        <v>0</v>
      </c>
      <c r="F607" s="92"/>
      <c r="G607" s="92"/>
      <c r="H607" s="92"/>
      <c r="I607" s="337"/>
      <c r="J607" s="29"/>
      <c r="K607" s="554"/>
      <c r="L607" s="49">
        <f t="shared" si="25"/>
        <v>1870.6999999999998</v>
      </c>
    </row>
    <row r="608" spans="1:12" s="4" customFormat="1" ht="22.5" customHeight="1" x14ac:dyDescent="0.25">
      <c r="A608" s="365" t="s">
        <v>1183</v>
      </c>
      <c r="B608" s="410"/>
      <c r="C608" s="502" t="s">
        <v>39</v>
      </c>
      <c r="D608" s="63">
        <v>2427.9</v>
      </c>
      <c r="E608" s="92">
        <v>0</v>
      </c>
      <c r="F608" s="92"/>
      <c r="G608" s="92"/>
      <c r="H608" s="92"/>
      <c r="I608" s="337"/>
      <c r="J608" s="29"/>
      <c r="K608" s="554"/>
      <c r="L608" s="49">
        <f t="shared" si="25"/>
        <v>2427.9</v>
      </c>
    </row>
    <row r="609" spans="1:12" s="4" customFormat="1" ht="22.5" customHeight="1" x14ac:dyDescent="0.25">
      <c r="A609" s="365" t="s">
        <v>615</v>
      </c>
      <c r="B609" s="410"/>
      <c r="C609" s="502" t="s">
        <v>39</v>
      </c>
      <c r="D609" s="63">
        <v>7557.9800000000005</v>
      </c>
      <c r="E609" s="92">
        <v>0</v>
      </c>
      <c r="F609" s="92"/>
      <c r="G609" s="92"/>
      <c r="H609" s="92"/>
      <c r="I609" s="337"/>
      <c r="J609" s="29"/>
      <c r="K609" s="554"/>
      <c r="L609" s="49">
        <f t="shared" si="25"/>
        <v>7557.9800000000005</v>
      </c>
    </row>
    <row r="610" spans="1:12" s="4" customFormat="1" ht="22.5" customHeight="1" x14ac:dyDescent="0.25">
      <c r="A610" s="365" t="s">
        <v>1064</v>
      </c>
      <c r="B610" s="410"/>
      <c r="C610" s="502" t="s">
        <v>39</v>
      </c>
      <c r="D610" s="63">
        <v>24</v>
      </c>
      <c r="E610" s="92">
        <v>0</v>
      </c>
      <c r="F610" s="92"/>
      <c r="G610" s="92"/>
      <c r="H610" s="92"/>
      <c r="I610" s="337"/>
      <c r="J610" s="29"/>
      <c r="K610" s="554"/>
      <c r="L610" s="49">
        <f t="shared" si="25"/>
        <v>24</v>
      </c>
    </row>
    <row r="611" spans="1:12" s="4" customFormat="1" ht="22.5" customHeight="1" x14ac:dyDescent="0.25">
      <c r="A611" s="365" t="s">
        <v>616</v>
      </c>
      <c r="B611" s="410"/>
      <c r="C611" s="502" t="s">
        <v>39</v>
      </c>
      <c r="D611" s="63">
        <v>27515.86</v>
      </c>
      <c r="E611" s="92">
        <v>0</v>
      </c>
      <c r="F611" s="92"/>
      <c r="G611" s="29"/>
      <c r="H611" s="92"/>
      <c r="I611" s="337"/>
      <c r="J611" s="29"/>
      <c r="K611" s="554"/>
      <c r="L611" s="49">
        <f t="shared" si="25"/>
        <v>27515.86</v>
      </c>
    </row>
    <row r="612" spans="1:12" s="4" customFormat="1" ht="22.5" customHeight="1" x14ac:dyDescent="0.25">
      <c r="A612" s="368" t="s">
        <v>1281</v>
      </c>
      <c r="B612" s="410"/>
      <c r="C612" s="502" t="s">
        <v>39</v>
      </c>
      <c r="D612" s="63">
        <v>2047</v>
      </c>
      <c r="E612" s="92">
        <v>0</v>
      </c>
      <c r="F612" s="92"/>
      <c r="G612" s="29"/>
      <c r="H612" s="29"/>
      <c r="I612" s="337"/>
      <c r="J612" s="29"/>
      <c r="K612" s="554"/>
      <c r="L612" s="49">
        <f t="shared" si="25"/>
        <v>2047</v>
      </c>
    </row>
    <row r="613" spans="1:12" s="4" customFormat="1" ht="22.5" customHeight="1" x14ac:dyDescent="0.25">
      <c r="A613" s="365" t="s">
        <v>617</v>
      </c>
      <c r="B613" s="410"/>
      <c r="C613" s="502" t="s">
        <v>39</v>
      </c>
      <c r="D613" s="52">
        <v>79.8</v>
      </c>
      <c r="E613" s="92">
        <v>0</v>
      </c>
      <c r="F613" s="92"/>
      <c r="G613" s="92"/>
      <c r="H613" s="92"/>
      <c r="I613" s="337"/>
      <c r="J613" s="29"/>
      <c r="K613" s="554"/>
      <c r="L613" s="49">
        <f t="shared" si="25"/>
        <v>79.8</v>
      </c>
    </row>
    <row r="614" spans="1:12" s="4" customFormat="1" ht="22.5" customHeight="1" x14ac:dyDescent="0.25">
      <c r="A614" s="365" t="s">
        <v>618</v>
      </c>
      <c r="B614" s="410"/>
      <c r="C614" s="502" t="s">
        <v>39</v>
      </c>
      <c r="D614" s="52">
        <v>168</v>
      </c>
      <c r="E614" s="92">
        <v>0</v>
      </c>
      <c r="F614" s="92"/>
      <c r="G614" s="92"/>
      <c r="H614" s="92"/>
      <c r="I614" s="337"/>
      <c r="J614" s="29"/>
      <c r="K614" s="554"/>
      <c r="L614" s="49">
        <f t="shared" si="25"/>
        <v>168</v>
      </c>
    </row>
    <row r="615" spans="1:12" s="4" customFormat="1" ht="22.5" customHeight="1" x14ac:dyDescent="0.25">
      <c r="A615" s="365" t="s">
        <v>619</v>
      </c>
      <c r="B615" s="410"/>
      <c r="C615" s="502" t="s">
        <v>39</v>
      </c>
      <c r="D615" s="63">
        <v>333</v>
      </c>
      <c r="E615" s="92">
        <v>0</v>
      </c>
      <c r="F615" s="92"/>
      <c r="G615" s="92"/>
      <c r="H615" s="92"/>
      <c r="I615" s="337"/>
      <c r="J615" s="29"/>
      <c r="K615" s="554"/>
      <c r="L615" s="49">
        <f t="shared" si="25"/>
        <v>333</v>
      </c>
    </row>
    <row r="616" spans="1:12" s="4" customFormat="1" ht="22.5" customHeight="1" x14ac:dyDescent="0.25">
      <c r="A616" s="365" t="s">
        <v>620</v>
      </c>
      <c r="B616" s="410"/>
      <c r="C616" s="502" t="s">
        <v>39</v>
      </c>
      <c r="D616" s="63">
        <v>3180.3</v>
      </c>
      <c r="E616" s="92">
        <v>0</v>
      </c>
      <c r="F616" s="92"/>
      <c r="G616" s="92"/>
      <c r="H616" s="92"/>
      <c r="I616" s="337"/>
      <c r="J616" s="29"/>
      <c r="K616" s="554"/>
      <c r="L616" s="49">
        <f t="shared" si="25"/>
        <v>3180.3</v>
      </c>
    </row>
    <row r="617" spans="1:12" s="4" customFormat="1" ht="22.5" customHeight="1" x14ac:dyDescent="0.25">
      <c r="A617" s="365" t="s">
        <v>621</v>
      </c>
      <c r="B617" s="410"/>
      <c r="C617" s="502" t="s">
        <v>39</v>
      </c>
      <c r="D617" s="63">
        <v>97002.38</v>
      </c>
      <c r="E617" s="29">
        <v>3071.6</v>
      </c>
      <c r="F617" s="92"/>
      <c r="G617" s="29"/>
      <c r="H617" s="29"/>
      <c r="I617" s="444"/>
      <c r="J617" s="29"/>
      <c r="K617" s="554"/>
      <c r="L617" s="49">
        <f t="shared" si="25"/>
        <v>100073.98000000001</v>
      </c>
    </row>
    <row r="618" spans="1:12" s="4" customFormat="1" ht="22.5" customHeight="1" x14ac:dyDescent="0.25">
      <c r="A618" s="411" t="s">
        <v>622</v>
      </c>
      <c r="B618" s="410"/>
      <c r="C618" s="502" t="s">
        <v>39</v>
      </c>
      <c r="D618" s="63">
        <v>5745.26</v>
      </c>
      <c r="E618" s="92">
        <v>0</v>
      </c>
      <c r="F618" s="92"/>
      <c r="G618" s="92"/>
      <c r="H618" s="92"/>
      <c r="I618" s="444"/>
      <c r="J618" s="29"/>
      <c r="K618" s="554"/>
      <c r="L618" s="49">
        <f t="shared" si="25"/>
        <v>5745.26</v>
      </c>
    </row>
    <row r="619" spans="1:12" s="4" customFormat="1" ht="22.5" customHeight="1" x14ac:dyDescent="0.25">
      <c r="A619" s="411" t="s">
        <v>623</v>
      </c>
      <c r="B619" s="410"/>
      <c r="C619" s="502" t="s">
        <v>39</v>
      </c>
      <c r="D619" s="63">
        <v>103</v>
      </c>
      <c r="E619" s="92">
        <v>0</v>
      </c>
      <c r="F619" s="92"/>
      <c r="G619" s="92"/>
      <c r="H619" s="92"/>
      <c r="I619" s="444"/>
      <c r="J619" s="29"/>
      <c r="K619" s="554"/>
      <c r="L619" s="49">
        <f t="shared" si="25"/>
        <v>103</v>
      </c>
    </row>
    <row r="620" spans="1:12" s="4" customFormat="1" ht="22.5" customHeight="1" x14ac:dyDescent="0.25">
      <c r="A620" s="411" t="s">
        <v>1065</v>
      </c>
      <c r="B620" s="410"/>
      <c r="C620" s="502" t="s">
        <v>39</v>
      </c>
      <c r="D620" s="63">
        <v>26784.29</v>
      </c>
      <c r="E620" s="92">
        <v>0</v>
      </c>
      <c r="F620" s="92"/>
      <c r="G620" s="92"/>
      <c r="H620" s="92"/>
      <c r="I620" s="444"/>
      <c r="J620" s="29"/>
      <c r="K620" s="554"/>
      <c r="L620" s="49">
        <f t="shared" si="25"/>
        <v>26784.29</v>
      </c>
    </row>
    <row r="621" spans="1:12" s="4" customFormat="1" ht="22.5" customHeight="1" x14ac:dyDescent="0.25">
      <c r="A621" s="411" t="s">
        <v>1066</v>
      </c>
      <c r="B621" s="410"/>
      <c r="C621" s="502" t="s">
        <v>39</v>
      </c>
      <c r="D621" s="63">
        <v>1064.9000000000001</v>
      </c>
      <c r="E621" s="92">
        <v>0</v>
      </c>
      <c r="F621" s="92"/>
      <c r="G621" s="92"/>
      <c r="H621" s="92"/>
      <c r="I621" s="444"/>
      <c r="J621" s="29"/>
      <c r="K621" s="554"/>
      <c r="L621" s="49">
        <f t="shared" si="25"/>
        <v>1064.9000000000001</v>
      </c>
    </row>
    <row r="622" spans="1:12" s="4" customFormat="1" ht="22.5" customHeight="1" x14ac:dyDescent="0.25">
      <c r="A622" s="365" t="s">
        <v>624</v>
      </c>
      <c r="B622" s="410"/>
      <c r="C622" s="502" t="s">
        <v>39</v>
      </c>
      <c r="D622" s="63">
        <v>1012.5</v>
      </c>
      <c r="E622" s="92">
        <v>0</v>
      </c>
      <c r="F622" s="92"/>
      <c r="G622" s="92"/>
      <c r="H622" s="92"/>
      <c r="I622" s="444"/>
      <c r="J622" s="29"/>
      <c r="K622" s="554"/>
      <c r="L622" s="49">
        <f t="shared" si="25"/>
        <v>1012.5</v>
      </c>
    </row>
    <row r="623" spans="1:12" s="4" customFormat="1" ht="22.5" customHeight="1" x14ac:dyDescent="0.25">
      <c r="A623" s="365" t="s">
        <v>625</v>
      </c>
      <c r="B623" s="410"/>
      <c r="C623" s="502" t="s">
        <v>39</v>
      </c>
      <c r="D623" s="63">
        <v>4835.5</v>
      </c>
      <c r="E623" s="92">
        <v>0</v>
      </c>
      <c r="F623" s="92"/>
      <c r="G623" s="92"/>
      <c r="H623" s="92"/>
      <c r="I623" s="444"/>
      <c r="J623" s="29"/>
      <c r="K623" s="554"/>
      <c r="L623" s="49">
        <f t="shared" si="25"/>
        <v>4835.5</v>
      </c>
    </row>
    <row r="624" spans="1:12" s="4" customFormat="1" ht="22.5" customHeight="1" x14ac:dyDescent="0.25">
      <c r="A624" s="678" t="s">
        <v>626</v>
      </c>
      <c r="B624" s="679"/>
      <c r="C624" s="502" t="s">
        <v>39</v>
      </c>
      <c r="D624" s="63">
        <v>17679.399999999998</v>
      </c>
      <c r="E624" s="92">
        <v>3560.5</v>
      </c>
      <c r="F624" s="92"/>
      <c r="G624" s="92"/>
      <c r="H624" s="29"/>
      <c r="I624" s="444"/>
      <c r="J624" s="29"/>
      <c r="K624" s="554"/>
      <c r="L624" s="49">
        <f t="shared" si="25"/>
        <v>21239.899999999998</v>
      </c>
    </row>
    <row r="625" spans="1:12" s="4" customFormat="1" ht="22.5" customHeight="1" x14ac:dyDescent="0.25">
      <c r="A625" s="365" t="s">
        <v>627</v>
      </c>
      <c r="B625" s="410"/>
      <c r="C625" s="502" t="s">
        <v>39</v>
      </c>
      <c r="D625" s="63">
        <v>344.4</v>
      </c>
      <c r="E625" s="92">
        <v>0</v>
      </c>
      <c r="F625" s="92"/>
      <c r="G625" s="92"/>
      <c r="H625" s="92"/>
      <c r="I625" s="444"/>
      <c r="J625" s="29"/>
      <c r="K625" s="554"/>
      <c r="L625" s="49">
        <f t="shared" si="25"/>
        <v>344.4</v>
      </c>
    </row>
    <row r="626" spans="1:12" s="4" customFormat="1" ht="22.5" customHeight="1" x14ac:dyDescent="0.25">
      <c r="A626" s="365" t="s">
        <v>628</v>
      </c>
      <c r="B626" s="410"/>
      <c r="C626" s="502" t="s">
        <v>39</v>
      </c>
      <c r="D626" s="63">
        <v>15249.759999999998</v>
      </c>
      <c r="E626" s="92">
        <v>0</v>
      </c>
      <c r="F626" s="92"/>
      <c r="G626" s="92"/>
      <c r="H626" s="92"/>
      <c r="I626" s="444"/>
      <c r="J626" s="29"/>
      <c r="K626" s="554"/>
      <c r="L626" s="49">
        <f t="shared" si="25"/>
        <v>15249.759999999998</v>
      </c>
    </row>
    <row r="627" spans="1:12" s="4" customFormat="1" ht="22.5" customHeight="1" x14ac:dyDescent="0.25">
      <c r="A627" s="365" t="s">
        <v>1221</v>
      </c>
      <c r="B627" s="410"/>
      <c r="C627" s="502" t="s">
        <v>39</v>
      </c>
      <c r="D627" s="52">
        <v>5263.8</v>
      </c>
      <c r="E627" s="92">
        <v>3718.2</v>
      </c>
      <c r="F627" s="92"/>
      <c r="G627" s="92"/>
      <c r="H627" s="394"/>
      <c r="I627" s="444"/>
      <c r="J627" s="29"/>
      <c r="K627" s="554"/>
      <c r="L627" s="49">
        <f t="shared" si="25"/>
        <v>8982</v>
      </c>
    </row>
    <row r="628" spans="1:12" s="4" customFormat="1" ht="22.5" customHeight="1" x14ac:dyDescent="0.25">
      <c r="A628" s="411" t="s">
        <v>629</v>
      </c>
      <c r="B628" s="410"/>
      <c r="C628" s="502" t="s">
        <v>39</v>
      </c>
      <c r="D628" s="63">
        <v>1728.1</v>
      </c>
      <c r="E628" s="92">
        <v>0</v>
      </c>
      <c r="F628" s="92"/>
      <c r="G628" s="92"/>
      <c r="H628" s="92"/>
      <c r="I628" s="444"/>
      <c r="J628" s="29"/>
      <c r="K628" s="554"/>
      <c r="L628" s="49">
        <f t="shared" si="25"/>
        <v>1728.1</v>
      </c>
    </row>
    <row r="629" spans="1:12" s="4" customFormat="1" ht="22.5" customHeight="1" x14ac:dyDescent="0.25">
      <c r="A629" s="411" t="s">
        <v>630</v>
      </c>
      <c r="B629" s="410"/>
      <c r="C629" s="502" t="s">
        <v>39</v>
      </c>
      <c r="D629" s="63">
        <v>918.2</v>
      </c>
      <c r="E629" s="92">
        <v>0</v>
      </c>
      <c r="F629" s="92"/>
      <c r="G629" s="92"/>
      <c r="H629" s="92"/>
      <c r="I629" s="444"/>
      <c r="J629" s="29"/>
      <c r="K629" s="554"/>
      <c r="L629" s="49">
        <f t="shared" si="25"/>
        <v>918.2</v>
      </c>
    </row>
    <row r="630" spans="1:12" s="4" customFormat="1" ht="22.5" customHeight="1" x14ac:dyDescent="0.25">
      <c r="A630" s="365" t="s">
        <v>1184</v>
      </c>
      <c r="B630" s="410"/>
      <c r="C630" s="502" t="s">
        <v>39</v>
      </c>
      <c r="D630" s="63">
        <v>18680.61</v>
      </c>
      <c r="E630" s="29">
        <v>299.10000000000002</v>
      </c>
      <c r="F630" s="92"/>
      <c r="G630" s="92"/>
      <c r="H630" s="29"/>
      <c r="I630" s="444"/>
      <c r="J630" s="29"/>
      <c r="K630" s="554"/>
      <c r="L630" s="49">
        <f t="shared" si="25"/>
        <v>18979.71</v>
      </c>
    </row>
    <row r="631" spans="1:12" s="4" customFormat="1" ht="22.5" customHeight="1" x14ac:dyDescent="0.25">
      <c r="A631" s="365" t="s">
        <v>631</v>
      </c>
      <c r="B631" s="410"/>
      <c r="C631" s="502" t="s">
        <v>39</v>
      </c>
      <c r="D631" s="63">
        <v>5713.42</v>
      </c>
      <c r="E631" s="29">
        <v>0</v>
      </c>
      <c r="F631" s="92"/>
      <c r="G631" s="92"/>
      <c r="H631" s="92"/>
      <c r="I631" s="444"/>
      <c r="J631" s="29"/>
      <c r="K631" s="554"/>
      <c r="L631" s="49">
        <f t="shared" ref="L631:L663" si="26">SUM(D631:I631)</f>
        <v>5713.42</v>
      </c>
    </row>
    <row r="632" spans="1:12" s="4" customFormat="1" ht="22.5" customHeight="1" x14ac:dyDescent="0.25">
      <c r="A632" s="365" t="s">
        <v>632</v>
      </c>
      <c r="B632" s="410"/>
      <c r="C632" s="502" t="s">
        <v>39</v>
      </c>
      <c r="D632" s="63">
        <v>2655.2</v>
      </c>
      <c r="E632" s="29">
        <v>0</v>
      </c>
      <c r="F632" s="92"/>
      <c r="G632" s="92"/>
      <c r="H632" s="92"/>
      <c r="I632" s="444"/>
      <c r="J632" s="29"/>
      <c r="K632" s="554"/>
      <c r="L632" s="49">
        <f t="shared" si="26"/>
        <v>2655.2</v>
      </c>
    </row>
    <row r="633" spans="1:12" s="4" customFormat="1" ht="22.5" customHeight="1" x14ac:dyDescent="0.25">
      <c r="A633" s="365" t="s">
        <v>1104</v>
      </c>
      <c r="B633" s="410"/>
      <c r="C633" s="502" t="s">
        <v>39</v>
      </c>
      <c r="D633" s="63">
        <v>70108.200000000012</v>
      </c>
      <c r="E633" s="29">
        <v>1028</v>
      </c>
      <c r="F633" s="92"/>
      <c r="G633" s="92"/>
      <c r="H633" s="92"/>
      <c r="I633" s="444"/>
      <c r="J633" s="29"/>
      <c r="K633" s="554"/>
      <c r="L633" s="49">
        <f t="shared" si="26"/>
        <v>71136.200000000012</v>
      </c>
    </row>
    <row r="634" spans="1:12" s="4" customFormat="1" ht="22.5" customHeight="1" x14ac:dyDescent="0.25">
      <c r="A634" s="365" t="s">
        <v>633</v>
      </c>
      <c r="B634" s="410"/>
      <c r="C634" s="502" t="s">
        <v>39</v>
      </c>
      <c r="D634" s="63">
        <v>4224.6000000000004</v>
      </c>
      <c r="E634" s="29">
        <v>0</v>
      </c>
      <c r="F634" s="92"/>
      <c r="G634" s="92"/>
      <c r="H634" s="92"/>
      <c r="I634" s="444"/>
      <c r="J634" s="29"/>
      <c r="K634" s="554"/>
      <c r="L634" s="49">
        <f t="shared" si="26"/>
        <v>4224.6000000000004</v>
      </c>
    </row>
    <row r="635" spans="1:12" s="4" customFormat="1" ht="21" customHeight="1" x14ac:dyDescent="0.25">
      <c r="A635" s="365" t="s">
        <v>634</v>
      </c>
      <c r="B635" s="410"/>
      <c r="C635" s="502" t="s">
        <v>39</v>
      </c>
      <c r="D635" s="52">
        <v>1094.2</v>
      </c>
      <c r="E635" s="29">
        <v>0</v>
      </c>
      <c r="F635" s="92"/>
      <c r="G635" s="92"/>
      <c r="H635" s="92"/>
      <c r="I635" s="444"/>
      <c r="J635" s="29"/>
      <c r="K635" s="554"/>
      <c r="L635" s="49">
        <f t="shared" si="26"/>
        <v>1094.2</v>
      </c>
    </row>
    <row r="636" spans="1:12" s="4" customFormat="1" ht="23.25" customHeight="1" x14ac:dyDescent="0.25">
      <c r="A636" s="365" t="s">
        <v>635</v>
      </c>
      <c r="B636" s="410"/>
      <c r="C636" s="502" t="s">
        <v>39</v>
      </c>
      <c r="D636" s="52">
        <v>56859.499999999993</v>
      </c>
      <c r="E636" s="29">
        <v>0</v>
      </c>
      <c r="F636" s="92"/>
      <c r="G636" s="92"/>
      <c r="H636" s="92"/>
      <c r="I636" s="444"/>
      <c r="J636" s="29"/>
      <c r="K636" s="554"/>
      <c r="L636" s="49">
        <f t="shared" si="26"/>
        <v>56859.499999999993</v>
      </c>
    </row>
    <row r="637" spans="1:12" s="4" customFormat="1" ht="22.5" customHeight="1" x14ac:dyDescent="0.25">
      <c r="A637" s="365" t="s">
        <v>636</v>
      </c>
      <c r="B637" s="410"/>
      <c r="C637" s="502" t="s">
        <v>39</v>
      </c>
      <c r="D637" s="63">
        <v>748.4</v>
      </c>
      <c r="E637" s="29">
        <v>0</v>
      </c>
      <c r="F637" s="92"/>
      <c r="G637" s="92"/>
      <c r="H637" s="92"/>
      <c r="I637" s="444"/>
      <c r="J637" s="29"/>
      <c r="K637" s="554"/>
      <c r="L637" s="49">
        <f t="shared" si="26"/>
        <v>748.4</v>
      </c>
    </row>
    <row r="638" spans="1:12" s="4" customFormat="1" ht="22.5" customHeight="1" x14ac:dyDescent="0.25">
      <c r="A638" s="365" t="s">
        <v>637</v>
      </c>
      <c r="B638" s="410"/>
      <c r="C638" s="502" t="s">
        <v>39</v>
      </c>
      <c r="D638" s="52">
        <v>5987.9600000000009</v>
      </c>
      <c r="E638" s="92">
        <v>0</v>
      </c>
      <c r="F638" s="92"/>
      <c r="G638" s="92"/>
      <c r="H638" s="92"/>
      <c r="I638" s="337"/>
      <c r="J638" s="92"/>
      <c r="K638" s="447"/>
      <c r="L638" s="450">
        <f t="shared" si="26"/>
        <v>5987.9600000000009</v>
      </c>
    </row>
    <row r="639" spans="1:12" s="4" customFormat="1" ht="22.5" customHeight="1" x14ac:dyDescent="0.25">
      <c r="A639" s="365" t="s">
        <v>639</v>
      </c>
      <c r="B639" s="410"/>
      <c r="C639" s="502" t="s">
        <v>39</v>
      </c>
      <c r="D639" s="63">
        <v>214706.84000000005</v>
      </c>
      <c r="E639" s="92">
        <v>2175.9</v>
      </c>
      <c r="F639" s="92"/>
      <c r="G639" s="29"/>
      <c r="H639" s="29"/>
      <c r="I639" s="444"/>
      <c r="J639" s="29"/>
      <c r="K639" s="554"/>
      <c r="L639" s="49">
        <f t="shared" si="26"/>
        <v>216882.74000000005</v>
      </c>
    </row>
    <row r="640" spans="1:12" s="4" customFormat="1" ht="22.5" customHeight="1" x14ac:dyDescent="0.25">
      <c r="A640" s="365" t="s">
        <v>1185</v>
      </c>
      <c r="B640" s="410"/>
      <c r="C640" s="502" t="s">
        <v>39</v>
      </c>
      <c r="D640" s="52">
        <v>21614.799999999999</v>
      </c>
      <c r="E640" s="92">
        <v>1793</v>
      </c>
      <c r="F640" s="92"/>
      <c r="G640" s="92"/>
      <c r="H640" s="92"/>
      <c r="I640" s="337"/>
      <c r="J640" s="92"/>
      <c r="K640" s="447"/>
      <c r="L640" s="450">
        <f t="shared" si="26"/>
        <v>23407.8</v>
      </c>
    </row>
    <row r="641" spans="1:12" s="4" customFormat="1" ht="22.5" customHeight="1" x14ac:dyDescent="0.25">
      <c r="A641" s="358" t="s">
        <v>640</v>
      </c>
      <c r="B641" s="410"/>
      <c r="C641" s="502" t="s">
        <v>39</v>
      </c>
      <c r="D641" s="52">
        <v>790.59999999999991</v>
      </c>
      <c r="E641" s="92">
        <v>0</v>
      </c>
      <c r="F641" s="92"/>
      <c r="G641" s="92"/>
      <c r="H641" s="92"/>
      <c r="I641" s="337"/>
      <c r="J641" s="92"/>
      <c r="K641" s="447"/>
      <c r="L641" s="450">
        <f t="shared" si="26"/>
        <v>790.59999999999991</v>
      </c>
    </row>
    <row r="642" spans="1:12" s="4" customFormat="1" ht="22.5" customHeight="1" x14ac:dyDescent="0.25">
      <c r="A642" s="367" t="s">
        <v>1255</v>
      </c>
      <c r="B642" s="410"/>
      <c r="C642" s="502" t="s">
        <v>39</v>
      </c>
      <c r="D642" s="52">
        <v>556.79999999999995</v>
      </c>
      <c r="E642" s="92">
        <v>0</v>
      </c>
      <c r="F642" s="92"/>
      <c r="G642" s="92"/>
      <c r="H642" s="92"/>
      <c r="I642" s="337"/>
      <c r="J642" s="92"/>
      <c r="K642" s="447"/>
      <c r="L642" s="450">
        <f t="shared" si="26"/>
        <v>556.79999999999995</v>
      </c>
    </row>
    <row r="643" spans="1:12" s="4" customFormat="1" ht="22.5" customHeight="1" x14ac:dyDescent="0.25">
      <c r="A643" s="365" t="s">
        <v>641</v>
      </c>
      <c r="B643" s="410"/>
      <c r="C643" s="502" t="s">
        <v>39</v>
      </c>
      <c r="D643" s="52">
        <v>6895.06</v>
      </c>
      <c r="E643" s="92">
        <v>0</v>
      </c>
      <c r="F643" s="92"/>
      <c r="G643" s="92"/>
      <c r="H643" s="92"/>
      <c r="I643" s="337"/>
      <c r="J643" s="92"/>
      <c r="K643" s="447"/>
      <c r="L643" s="450">
        <f t="shared" si="26"/>
        <v>6895.06</v>
      </c>
    </row>
    <row r="644" spans="1:12" s="4" customFormat="1" ht="22.5" customHeight="1" x14ac:dyDescent="0.25">
      <c r="A644" s="358" t="s">
        <v>642</v>
      </c>
      <c r="B644" s="410"/>
      <c r="C644" s="502" t="s">
        <v>39</v>
      </c>
      <c r="D644" s="52">
        <v>2285.5999999999995</v>
      </c>
      <c r="E644" s="92">
        <v>0</v>
      </c>
      <c r="F644" s="92"/>
      <c r="G644" s="92"/>
      <c r="H644" s="92"/>
      <c r="I644" s="337"/>
      <c r="J644" s="92"/>
      <c r="K644" s="447"/>
      <c r="L644" s="450">
        <f t="shared" si="26"/>
        <v>2285.5999999999995</v>
      </c>
    </row>
    <row r="645" spans="1:12" s="4" customFormat="1" ht="22.5" customHeight="1" x14ac:dyDescent="0.25">
      <c r="A645" s="358" t="s">
        <v>643</v>
      </c>
      <c r="B645" s="410"/>
      <c r="C645" s="502" t="s">
        <v>39</v>
      </c>
      <c r="D645" s="29">
        <v>22267.199999999997</v>
      </c>
      <c r="E645" s="92">
        <v>0</v>
      </c>
      <c r="F645" s="92"/>
      <c r="G645" s="92"/>
      <c r="H645" s="92"/>
      <c r="I645" s="337"/>
      <c r="J645" s="29"/>
      <c r="K645" s="554"/>
      <c r="L645" s="49">
        <f t="shared" si="26"/>
        <v>22267.199999999997</v>
      </c>
    </row>
    <row r="646" spans="1:12" s="4" customFormat="1" ht="22.5" customHeight="1" x14ac:dyDescent="0.25">
      <c r="A646" s="365" t="s">
        <v>644</v>
      </c>
      <c r="B646" s="410"/>
      <c r="C646" s="502" t="s">
        <v>39</v>
      </c>
      <c r="D646" s="63">
        <v>5519.3099999999995</v>
      </c>
      <c r="E646" s="92">
        <v>0</v>
      </c>
      <c r="F646" s="92"/>
      <c r="G646" s="92"/>
      <c r="H646" s="92"/>
      <c r="I646" s="337"/>
      <c r="J646" s="29"/>
      <c r="K646" s="554"/>
      <c r="L646" s="49">
        <f t="shared" si="26"/>
        <v>5519.3099999999995</v>
      </c>
    </row>
    <row r="647" spans="1:12" s="4" customFormat="1" ht="21.75" customHeight="1" x14ac:dyDescent="0.25">
      <c r="A647" s="365" t="s">
        <v>645</v>
      </c>
      <c r="B647" s="410"/>
      <c r="C647" s="502" t="s">
        <v>39</v>
      </c>
      <c r="D647" s="29">
        <v>76588.279999999984</v>
      </c>
      <c r="E647" s="29">
        <v>2365.1</v>
      </c>
      <c r="F647" s="92"/>
      <c r="G647" s="92"/>
      <c r="H647" s="29"/>
      <c r="I647" s="444"/>
      <c r="J647" s="29"/>
      <c r="K647" s="554"/>
      <c r="L647" s="49">
        <f t="shared" si="26"/>
        <v>78953.37999999999</v>
      </c>
    </row>
    <row r="648" spans="1:12" s="4" customFormat="1" ht="22.5" customHeight="1" x14ac:dyDescent="0.25">
      <c r="A648" s="365" t="s">
        <v>646</v>
      </c>
      <c r="B648" s="410"/>
      <c r="C648" s="502" t="s">
        <v>39</v>
      </c>
      <c r="D648" s="63">
        <v>2317.2199999999998</v>
      </c>
      <c r="E648" s="92">
        <v>0</v>
      </c>
      <c r="F648" s="92"/>
      <c r="G648" s="92"/>
      <c r="H648" s="92"/>
      <c r="I648" s="444"/>
      <c r="J648" s="29"/>
      <c r="K648" s="554"/>
      <c r="L648" s="49">
        <f t="shared" si="26"/>
        <v>2317.2199999999998</v>
      </c>
    </row>
    <row r="649" spans="1:12" s="4" customFormat="1" ht="22.5" customHeight="1" x14ac:dyDescent="0.25">
      <c r="A649" s="678" t="s">
        <v>647</v>
      </c>
      <c r="B649" s="679"/>
      <c r="C649" s="502" t="s">
        <v>39</v>
      </c>
      <c r="D649" s="63">
        <v>4066</v>
      </c>
      <c r="E649" s="92">
        <v>0</v>
      </c>
      <c r="F649" s="92"/>
      <c r="G649" s="92"/>
      <c r="H649" s="92"/>
      <c r="I649" s="444"/>
      <c r="J649" s="29"/>
      <c r="K649" s="554"/>
      <c r="L649" s="49">
        <f t="shared" si="26"/>
        <v>4066</v>
      </c>
    </row>
    <row r="650" spans="1:12" s="4" customFormat="1" ht="22.5" customHeight="1" x14ac:dyDescent="0.25">
      <c r="A650" s="365" t="s">
        <v>648</v>
      </c>
      <c r="B650" s="410"/>
      <c r="C650" s="502" t="s">
        <v>39</v>
      </c>
      <c r="D650" s="63">
        <v>30.2</v>
      </c>
      <c r="E650" s="92">
        <v>0</v>
      </c>
      <c r="F650" s="92"/>
      <c r="G650" s="92"/>
      <c r="H650" s="92"/>
      <c r="I650" s="444"/>
      <c r="J650" s="29"/>
      <c r="K650" s="554"/>
      <c r="L650" s="49">
        <f t="shared" si="26"/>
        <v>30.2</v>
      </c>
    </row>
    <row r="651" spans="1:12" s="4" customFormat="1" ht="22.5" customHeight="1" x14ac:dyDescent="0.25">
      <c r="A651" s="365" t="s">
        <v>649</v>
      </c>
      <c r="B651" s="410"/>
      <c r="C651" s="502" t="s">
        <v>39</v>
      </c>
      <c r="D651" s="63">
        <v>206.1</v>
      </c>
      <c r="E651" s="92">
        <v>0</v>
      </c>
      <c r="F651" s="92"/>
      <c r="G651" s="92"/>
      <c r="H651" s="92"/>
      <c r="I651" s="444"/>
      <c r="J651" s="29"/>
      <c r="K651" s="554"/>
      <c r="L651" s="49">
        <f t="shared" si="26"/>
        <v>206.1</v>
      </c>
    </row>
    <row r="652" spans="1:12" s="4" customFormat="1" ht="22.5" customHeight="1" x14ac:dyDescent="0.25">
      <c r="A652" s="365" t="s">
        <v>650</v>
      </c>
      <c r="B652" s="410"/>
      <c r="C652" s="502" t="s">
        <v>39</v>
      </c>
      <c r="D652" s="63">
        <v>321.7</v>
      </c>
      <c r="E652" s="92">
        <v>0</v>
      </c>
      <c r="F652" s="92"/>
      <c r="G652" s="92"/>
      <c r="H652" s="92"/>
      <c r="I652" s="444"/>
      <c r="J652" s="29"/>
      <c r="K652" s="554"/>
      <c r="L652" s="49">
        <f t="shared" si="26"/>
        <v>321.7</v>
      </c>
    </row>
    <row r="653" spans="1:12" s="4" customFormat="1" ht="22.5" customHeight="1" x14ac:dyDescent="0.25">
      <c r="A653" s="365" t="s">
        <v>651</v>
      </c>
      <c r="B653" s="410"/>
      <c r="C653" s="502" t="s">
        <v>39</v>
      </c>
      <c r="D653" s="63">
        <v>1717.36</v>
      </c>
      <c r="E653" s="92">
        <v>0</v>
      </c>
      <c r="F653" s="92"/>
      <c r="G653" s="92"/>
      <c r="H653" s="92"/>
      <c r="I653" s="444"/>
      <c r="J653" s="29"/>
      <c r="K653" s="554"/>
      <c r="L653" s="49">
        <f t="shared" si="26"/>
        <v>1717.36</v>
      </c>
    </row>
    <row r="654" spans="1:12" s="4" customFormat="1" ht="22.5" customHeight="1" x14ac:dyDescent="0.25">
      <c r="A654" s="365" t="s">
        <v>652</v>
      </c>
      <c r="B654" s="410"/>
      <c r="C654" s="502" t="s">
        <v>39</v>
      </c>
      <c r="D654" s="63">
        <v>3941</v>
      </c>
      <c r="E654" s="92">
        <v>0</v>
      </c>
      <c r="F654" s="92"/>
      <c r="G654" s="92"/>
      <c r="H654" s="92"/>
      <c r="I654" s="444"/>
      <c r="J654" s="29"/>
      <c r="K654" s="554"/>
      <c r="L654" s="49">
        <f t="shared" si="26"/>
        <v>3941</v>
      </c>
    </row>
    <row r="655" spans="1:12" s="4" customFormat="1" ht="22.5" customHeight="1" x14ac:dyDescent="0.25">
      <c r="A655" s="365" t="s">
        <v>653</v>
      </c>
      <c r="B655" s="410"/>
      <c r="C655" s="502" t="s">
        <v>39</v>
      </c>
      <c r="D655" s="63">
        <v>427.7</v>
      </c>
      <c r="E655" s="92">
        <v>0</v>
      </c>
      <c r="F655" s="92"/>
      <c r="G655" s="92"/>
      <c r="H655" s="92"/>
      <c r="I655" s="444"/>
      <c r="J655" s="29"/>
      <c r="K655" s="554"/>
      <c r="L655" s="49">
        <f t="shared" si="26"/>
        <v>427.7</v>
      </c>
    </row>
    <row r="656" spans="1:12" s="4" customFormat="1" ht="22.5" customHeight="1" x14ac:dyDescent="0.25">
      <c r="A656" s="365" t="s">
        <v>1067</v>
      </c>
      <c r="B656" s="410"/>
      <c r="C656" s="502" t="s">
        <v>39</v>
      </c>
      <c r="D656" s="52">
        <v>3598.6</v>
      </c>
      <c r="E656" s="92">
        <v>0</v>
      </c>
      <c r="F656" s="92"/>
      <c r="G656" s="92"/>
      <c r="H656" s="92"/>
      <c r="I656" s="444"/>
      <c r="J656" s="29"/>
      <c r="K656" s="554"/>
      <c r="L656" s="49">
        <f t="shared" si="26"/>
        <v>3598.6</v>
      </c>
    </row>
    <row r="657" spans="1:12" s="4" customFormat="1" ht="19.5" customHeight="1" x14ac:dyDescent="0.25">
      <c r="A657" s="365" t="s">
        <v>654</v>
      </c>
      <c r="B657" s="410"/>
      <c r="C657" s="502" t="s">
        <v>39</v>
      </c>
      <c r="D657" s="63">
        <v>4270.7</v>
      </c>
      <c r="E657" s="92">
        <v>0</v>
      </c>
      <c r="F657" s="92"/>
      <c r="G657" s="92"/>
      <c r="H657" s="92"/>
      <c r="I657" s="444"/>
      <c r="J657" s="29"/>
      <c r="K657" s="554"/>
      <c r="L657" s="49">
        <f t="shared" si="26"/>
        <v>4270.7</v>
      </c>
    </row>
    <row r="658" spans="1:12" s="4" customFormat="1" ht="23.25" customHeight="1" x14ac:dyDescent="0.25">
      <c r="A658" s="365" t="s">
        <v>655</v>
      </c>
      <c r="B658" s="410"/>
      <c r="C658" s="502" t="s">
        <v>39</v>
      </c>
      <c r="D658" s="52">
        <v>227.39999999999998</v>
      </c>
      <c r="E658" s="92">
        <v>0</v>
      </c>
      <c r="F658" s="92"/>
      <c r="G658" s="92"/>
      <c r="H658" s="92"/>
      <c r="I658" s="444"/>
      <c r="J658" s="29"/>
      <c r="K658" s="554"/>
      <c r="L658" s="49">
        <f t="shared" si="26"/>
        <v>227.39999999999998</v>
      </c>
    </row>
    <row r="659" spans="1:12" s="4" customFormat="1" ht="21" customHeight="1" x14ac:dyDescent="0.25">
      <c r="A659" s="365" t="s">
        <v>656</v>
      </c>
      <c r="B659" s="410"/>
      <c r="C659" s="502" t="s">
        <v>39</v>
      </c>
      <c r="D659" s="52">
        <v>25150.219999999998</v>
      </c>
      <c r="E659" s="92">
        <v>0</v>
      </c>
      <c r="F659" s="92"/>
      <c r="G659" s="92"/>
      <c r="H659" s="92"/>
      <c r="I659" s="444"/>
      <c r="J659" s="29"/>
      <c r="K659" s="554"/>
      <c r="L659" s="49">
        <f t="shared" si="26"/>
        <v>25150.219999999998</v>
      </c>
    </row>
    <row r="660" spans="1:12" s="4" customFormat="1" ht="22.5" customHeight="1" x14ac:dyDescent="0.25">
      <c r="A660" s="365" t="s">
        <v>657</v>
      </c>
      <c r="B660" s="410"/>
      <c r="C660" s="502" t="s">
        <v>39</v>
      </c>
      <c r="D660" s="63">
        <v>47199.450000000004</v>
      </c>
      <c r="E660" s="92">
        <v>0</v>
      </c>
      <c r="F660" s="92"/>
      <c r="G660" s="92"/>
      <c r="H660" s="92"/>
      <c r="I660" s="444"/>
      <c r="J660" s="29"/>
      <c r="K660" s="554"/>
      <c r="L660" s="49">
        <f t="shared" si="26"/>
        <v>47199.450000000004</v>
      </c>
    </row>
    <row r="661" spans="1:12" s="4" customFormat="1" ht="22.5" customHeight="1" x14ac:dyDescent="0.25">
      <c r="A661" s="365" t="s">
        <v>658</v>
      </c>
      <c r="B661" s="410"/>
      <c r="C661" s="502" t="s">
        <v>39</v>
      </c>
      <c r="D661" s="63">
        <v>396</v>
      </c>
      <c r="E661" s="92">
        <v>0</v>
      </c>
      <c r="F661" s="92"/>
      <c r="G661" s="92"/>
      <c r="H661" s="92"/>
      <c r="I661" s="444"/>
      <c r="J661" s="29"/>
      <c r="K661" s="554"/>
      <c r="L661" s="49">
        <f t="shared" si="26"/>
        <v>396</v>
      </c>
    </row>
    <row r="662" spans="1:12" s="4" customFormat="1" ht="22.5" customHeight="1" x14ac:dyDescent="0.25">
      <c r="A662" s="365" t="s">
        <v>659</v>
      </c>
      <c r="B662" s="410"/>
      <c r="C662" s="502" t="s">
        <v>39</v>
      </c>
      <c r="D662" s="63">
        <v>287.7</v>
      </c>
      <c r="E662" s="92">
        <v>0</v>
      </c>
      <c r="F662" s="92"/>
      <c r="G662" s="92"/>
      <c r="H662" s="92"/>
      <c r="I662" s="444"/>
      <c r="J662" s="29"/>
      <c r="K662" s="554"/>
      <c r="L662" s="49">
        <f t="shared" si="26"/>
        <v>287.7</v>
      </c>
    </row>
    <row r="663" spans="1:12" s="4" customFormat="1" ht="22.5" customHeight="1" x14ac:dyDescent="0.25">
      <c r="A663" s="365" t="s">
        <v>660</v>
      </c>
      <c r="B663" s="410"/>
      <c r="C663" s="502" t="s">
        <v>39</v>
      </c>
      <c r="D663" s="63">
        <v>2532.6499999999996</v>
      </c>
      <c r="E663" s="92">
        <v>0</v>
      </c>
      <c r="F663" s="92"/>
      <c r="G663" s="92"/>
      <c r="H663" s="92"/>
      <c r="I663" s="444"/>
      <c r="J663" s="29"/>
      <c r="K663" s="554"/>
      <c r="L663" s="49">
        <f t="shared" si="26"/>
        <v>2532.6499999999996</v>
      </c>
    </row>
    <row r="664" spans="1:12" s="4" customFormat="1" ht="22.5" customHeight="1" x14ac:dyDescent="0.25">
      <c r="A664" s="365" t="s">
        <v>661</v>
      </c>
      <c r="B664" s="410"/>
      <c r="C664" s="502" t="s">
        <v>39</v>
      </c>
      <c r="D664" s="52">
        <v>125069.96999999997</v>
      </c>
      <c r="E664" s="92">
        <v>0</v>
      </c>
      <c r="F664" s="92"/>
      <c r="G664" s="92"/>
      <c r="H664" s="92"/>
      <c r="I664" s="444"/>
      <c r="J664" s="29"/>
      <c r="K664" s="554"/>
      <c r="L664" s="49">
        <f t="shared" ref="L664:L695" si="27">SUM(D664:I664)</f>
        <v>125069.96999999997</v>
      </c>
    </row>
    <row r="665" spans="1:12" s="4" customFormat="1" ht="22.5" customHeight="1" x14ac:dyDescent="0.25">
      <c r="A665" s="369" t="s">
        <v>662</v>
      </c>
      <c r="B665" s="412"/>
      <c r="C665" s="501" t="s">
        <v>39</v>
      </c>
      <c r="D665" s="63">
        <v>159.4</v>
      </c>
      <c r="E665" s="92">
        <v>0</v>
      </c>
      <c r="F665" s="92"/>
      <c r="G665" s="92"/>
      <c r="H665" s="92"/>
      <c r="I665" s="444"/>
      <c r="J665" s="29"/>
      <c r="K665" s="554"/>
      <c r="L665" s="49">
        <f t="shared" si="27"/>
        <v>159.4</v>
      </c>
    </row>
    <row r="666" spans="1:12" s="4" customFormat="1" ht="22.5" customHeight="1" x14ac:dyDescent="0.25">
      <c r="A666" s="358" t="s">
        <v>1213</v>
      </c>
      <c r="B666" s="412"/>
      <c r="C666" s="501" t="s">
        <v>39</v>
      </c>
      <c r="D666" s="52">
        <v>2209</v>
      </c>
      <c r="E666" s="92">
        <v>0</v>
      </c>
      <c r="F666" s="394"/>
      <c r="G666" s="394"/>
      <c r="H666" s="92"/>
      <c r="I666" s="444"/>
      <c r="J666" s="29"/>
      <c r="K666" s="554"/>
      <c r="L666" s="49">
        <f t="shared" si="27"/>
        <v>2209</v>
      </c>
    </row>
    <row r="667" spans="1:12" s="4" customFormat="1" ht="22.5" customHeight="1" x14ac:dyDescent="0.25">
      <c r="A667" s="358" t="s">
        <v>1214</v>
      </c>
      <c r="B667" s="412"/>
      <c r="C667" s="501" t="s">
        <v>39</v>
      </c>
      <c r="D667" s="63">
        <v>1368.2</v>
      </c>
      <c r="E667" s="92">
        <v>0</v>
      </c>
      <c r="F667" s="463"/>
      <c r="G667" s="463"/>
      <c r="H667" s="92"/>
      <c r="I667" s="444"/>
      <c r="J667" s="29"/>
      <c r="K667" s="554"/>
      <c r="L667" s="49">
        <f t="shared" si="27"/>
        <v>1368.2</v>
      </c>
    </row>
    <row r="668" spans="1:12" s="4" customFormat="1" ht="22.5" customHeight="1" x14ac:dyDescent="0.25">
      <c r="A668" s="365" t="s">
        <v>663</v>
      </c>
      <c r="B668" s="410"/>
      <c r="C668" s="502" t="s">
        <v>39</v>
      </c>
      <c r="D668" s="63">
        <v>130785.54999999997</v>
      </c>
      <c r="E668" s="92">
        <v>0</v>
      </c>
      <c r="F668" s="463"/>
      <c r="G668" s="463"/>
      <c r="H668" s="92"/>
      <c r="I668" s="444"/>
      <c r="J668" s="29"/>
      <c r="K668" s="554"/>
      <c r="L668" s="49">
        <f t="shared" si="27"/>
        <v>130785.54999999997</v>
      </c>
    </row>
    <row r="669" spans="1:12" s="4" customFormat="1" ht="22.5" customHeight="1" x14ac:dyDescent="0.25">
      <c r="A669" s="358" t="s">
        <v>664</v>
      </c>
      <c r="B669" s="410"/>
      <c r="C669" s="502" t="s">
        <v>39</v>
      </c>
      <c r="D669" s="63">
        <v>983.63</v>
      </c>
      <c r="E669" s="92">
        <v>0</v>
      </c>
      <c r="F669" s="463"/>
      <c r="G669" s="463"/>
      <c r="H669" s="92"/>
      <c r="I669" s="444"/>
      <c r="J669" s="29"/>
      <c r="K669" s="554"/>
      <c r="L669" s="49">
        <f t="shared" si="27"/>
        <v>983.63</v>
      </c>
    </row>
    <row r="670" spans="1:12" s="4" customFormat="1" ht="22.5" customHeight="1" x14ac:dyDescent="0.25">
      <c r="A670" s="365" t="s">
        <v>665</v>
      </c>
      <c r="B670" s="410"/>
      <c r="C670" s="502" t="s">
        <v>39</v>
      </c>
      <c r="D670" s="63">
        <v>2589.6999999999998</v>
      </c>
      <c r="E670" s="92">
        <v>0</v>
      </c>
      <c r="F670" s="463"/>
      <c r="G670" s="463"/>
      <c r="H670" s="92"/>
      <c r="I670" s="444"/>
      <c r="J670" s="29"/>
      <c r="K670" s="554"/>
      <c r="L670" s="49">
        <f t="shared" si="27"/>
        <v>2589.6999999999998</v>
      </c>
    </row>
    <row r="671" spans="1:12" s="4" customFormat="1" ht="22.5" customHeight="1" x14ac:dyDescent="0.25">
      <c r="A671" s="365" t="s">
        <v>1145</v>
      </c>
      <c r="B671" s="410"/>
      <c r="C671" s="502" t="s">
        <v>39</v>
      </c>
      <c r="D671" s="63">
        <v>441.4</v>
      </c>
      <c r="E671" s="92">
        <v>278</v>
      </c>
      <c r="F671" s="463"/>
      <c r="G671" s="463"/>
      <c r="H671" s="92"/>
      <c r="I671" s="444"/>
      <c r="J671" s="29"/>
      <c r="K671" s="554"/>
      <c r="L671" s="49">
        <f t="shared" si="27"/>
        <v>719.4</v>
      </c>
    </row>
    <row r="672" spans="1:12" s="4" customFormat="1" ht="22.5" customHeight="1" x14ac:dyDescent="0.25">
      <c r="A672" s="365" t="s">
        <v>666</v>
      </c>
      <c r="B672" s="410"/>
      <c r="C672" s="502" t="s">
        <v>39</v>
      </c>
      <c r="D672" s="63">
        <v>84.1</v>
      </c>
      <c r="E672" s="92">
        <v>0</v>
      </c>
      <c r="F672" s="463"/>
      <c r="G672" s="463"/>
      <c r="H672" s="92"/>
      <c r="I672" s="444"/>
      <c r="J672" s="29"/>
      <c r="K672" s="554"/>
      <c r="L672" s="49">
        <f t="shared" si="27"/>
        <v>84.1</v>
      </c>
    </row>
    <row r="673" spans="1:12" s="4" customFormat="1" ht="22.5" customHeight="1" x14ac:dyDescent="0.25">
      <c r="A673" s="365" t="s">
        <v>667</v>
      </c>
      <c r="B673" s="410"/>
      <c r="C673" s="502" t="s">
        <v>39</v>
      </c>
      <c r="D673" s="52">
        <v>2480.4300000000003</v>
      </c>
      <c r="E673" s="92">
        <v>0</v>
      </c>
      <c r="F673" s="463"/>
      <c r="G673" s="463"/>
      <c r="H673" s="92"/>
      <c r="I673" s="444"/>
      <c r="J673" s="29"/>
      <c r="K673" s="554"/>
      <c r="L673" s="49">
        <f t="shared" si="27"/>
        <v>2480.4300000000003</v>
      </c>
    </row>
    <row r="674" spans="1:12" s="4" customFormat="1" ht="22.5" customHeight="1" x14ac:dyDescent="0.25">
      <c r="A674" s="365" t="s">
        <v>1102</v>
      </c>
      <c r="B674" s="410"/>
      <c r="C674" s="502" t="s">
        <v>39</v>
      </c>
      <c r="D674" s="63">
        <v>1604.9</v>
      </c>
      <c r="E674" s="92">
        <v>0</v>
      </c>
      <c r="F674" s="463"/>
      <c r="G674" s="463"/>
      <c r="H674" s="92"/>
      <c r="I674" s="444"/>
      <c r="J674" s="29"/>
      <c r="K674" s="554"/>
      <c r="L674" s="49">
        <f t="shared" si="27"/>
        <v>1604.9</v>
      </c>
    </row>
    <row r="675" spans="1:12" s="4" customFormat="1" ht="22.5" customHeight="1" x14ac:dyDescent="0.25">
      <c r="A675" s="358" t="s">
        <v>668</v>
      </c>
      <c r="B675" s="410"/>
      <c r="C675" s="502" t="s">
        <v>39</v>
      </c>
      <c r="D675" s="63">
        <v>592.1</v>
      </c>
      <c r="E675" s="92">
        <v>0</v>
      </c>
      <c r="F675" s="463"/>
      <c r="G675" s="463"/>
      <c r="H675" s="92"/>
      <c r="I675" s="444"/>
      <c r="J675" s="29"/>
      <c r="K675" s="554"/>
      <c r="L675" s="49">
        <f t="shared" si="27"/>
        <v>592.1</v>
      </c>
    </row>
    <row r="676" spans="1:12" s="4" customFormat="1" ht="22.5" customHeight="1" x14ac:dyDescent="0.25">
      <c r="A676" s="358" t="s">
        <v>1068</v>
      </c>
      <c r="B676" s="410"/>
      <c r="C676" s="502" t="s">
        <v>39</v>
      </c>
      <c r="D676" s="63">
        <v>55</v>
      </c>
      <c r="E676" s="92">
        <v>0</v>
      </c>
      <c r="F676" s="463"/>
      <c r="G676" s="463"/>
      <c r="H676" s="92"/>
      <c r="I676" s="444"/>
      <c r="J676" s="29"/>
      <c r="K676" s="554"/>
      <c r="L676" s="49">
        <f t="shared" si="27"/>
        <v>55</v>
      </c>
    </row>
    <row r="677" spans="1:12" s="4" customFormat="1" ht="22.5" customHeight="1" x14ac:dyDescent="0.25">
      <c r="A677" s="365" t="s">
        <v>669</v>
      </c>
      <c r="B677" s="410"/>
      <c r="C677" s="502" t="s">
        <v>39</v>
      </c>
      <c r="D677" s="52">
        <v>260.2</v>
      </c>
      <c r="E677" s="92">
        <v>0</v>
      </c>
      <c r="F677" s="463"/>
      <c r="G677" s="463"/>
      <c r="H677" s="92"/>
      <c r="I677" s="444"/>
      <c r="J677" s="29"/>
      <c r="K677" s="554"/>
      <c r="L677" s="49">
        <f t="shared" si="27"/>
        <v>260.2</v>
      </c>
    </row>
    <row r="678" spans="1:12" s="4" customFormat="1" ht="22.5" customHeight="1" x14ac:dyDescent="0.25">
      <c r="A678" s="365" t="s">
        <v>670</v>
      </c>
      <c r="B678" s="410"/>
      <c r="C678" s="502" t="s">
        <v>39</v>
      </c>
      <c r="D678" s="63">
        <v>81.3</v>
      </c>
      <c r="E678" s="92">
        <v>0</v>
      </c>
      <c r="F678" s="463"/>
      <c r="G678" s="463"/>
      <c r="H678" s="92"/>
      <c r="I678" s="444"/>
      <c r="J678" s="29"/>
      <c r="K678" s="554"/>
      <c r="L678" s="49">
        <f t="shared" si="27"/>
        <v>81.3</v>
      </c>
    </row>
    <row r="679" spans="1:12" s="4" customFormat="1" ht="22.5" customHeight="1" x14ac:dyDescent="0.25">
      <c r="A679" s="365" t="s">
        <v>671</v>
      </c>
      <c r="B679" s="410"/>
      <c r="C679" s="502" t="s">
        <v>39</v>
      </c>
      <c r="D679" s="63">
        <v>1533.5</v>
      </c>
      <c r="E679" s="92">
        <v>0</v>
      </c>
      <c r="F679" s="463"/>
      <c r="G679" s="463"/>
      <c r="H679" s="92"/>
      <c r="I679" s="444"/>
      <c r="J679" s="29"/>
      <c r="K679" s="554"/>
      <c r="L679" s="49">
        <f t="shared" si="27"/>
        <v>1533.5</v>
      </c>
    </row>
    <row r="680" spans="1:12" s="4" customFormat="1" ht="22.5" customHeight="1" x14ac:dyDescent="0.25">
      <c r="A680" s="365" t="s">
        <v>672</v>
      </c>
      <c r="B680" s="410"/>
      <c r="C680" s="502" t="s">
        <v>39</v>
      </c>
      <c r="D680" s="52">
        <v>4316.6000000000004</v>
      </c>
      <c r="E680" s="92">
        <v>0</v>
      </c>
      <c r="F680" s="463"/>
      <c r="G680" s="463"/>
      <c r="H680" s="92"/>
      <c r="I680" s="444"/>
      <c r="J680" s="29"/>
      <c r="K680" s="554"/>
      <c r="L680" s="49">
        <f t="shared" si="27"/>
        <v>4316.6000000000004</v>
      </c>
    </row>
    <row r="681" spans="1:12" s="4" customFormat="1" ht="22.5" customHeight="1" x14ac:dyDescent="0.25">
      <c r="A681" s="365" t="s">
        <v>673</v>
      </c>
      <c r="B681" s="410"/>
      <c r="C681" s="502" t="s">
        <v>39</v>
      </c>
      <c r="D681" s="52">
        <v>2173.6</v>
      </c>
      <c r="E681" s="92">
        <v>0</v>
      </c>
      <c r="F681" s="463"/>
      <c r="G681" s="463"/>
      <c r="H681" s="92"/>
      <c r="I681" s="444"/>
      <c r="J681" s="29"/>
      <c r="K681" s="554"/>
      <c r="L681" s="49">
        <f t="shared" si="27"/>
        <v>2173.6</v>
      </c>
    </row>
    <row r="682" spans="1:12" s="4" customFormat="1" ht="22.5" customHeight="1" x14ac:dyDescent="0.25">
      <c r="A682" s="365" t="s">
        <v>674</v>
      </c>
      <c r="B682" s="410"/>
      <c r="C682" s="502" t="s">
        <v>39</v>
      </c>
      <c r="D682" s="63">
        <v>348.64</v>
      </c>
      <c r="E682" s="92">
        <v>0</v>
      </c>
      <c r="F682" s="463"/>
      <c r="G682" s="463"/>
      <c r="H682" s="92"/>
      <c r="I682" s="444"/>
      <c r="J682" s="29"/>
      <c r="K682" s="554"/>
      <c r="L682" s="49">
        <f t="shared" si="27"/>
        <v>348.64</v>
      </c>
    </row>
    <row r="683" spans="1:12" s="4" customFormat="1" ht="22.5" customHeight="1" x14ac:dyDescent="0.25">
      <c r="A683" s="365" t="s">
        <v>675</v>
      </c>
      <c r="B683" s="410"/>
      <c r="C683" s="502" t="s">
        <v>39</v>
      </c>
      <c r="D683" s="63">
        <v>2745</v>
      </c>
      <c r="E683" s="92">
        <v>0</v>
      </c>
      <c r="F683" s="463"/>
      <c r="G683" s="463"/>
      <c r="H683" s="92"/>
      <c r="I683" s="444"/>
      <c r="J683" s="29"/>
      <c r="K683" s="554"/>
      <c r="L683" s="49">
        <f t="shared" si="27"/>
        <v>2745</v>
      </c>
    </row>
    <row r="684" spans="1:12" s="4" customFormat="1" ht="22.5" customHeight="1" x14ac:dyDescent="0.25">
      <c r="A684" s="365" t="s">
        <v>676</v>
      </c>
      <c r="B684" s="410"/>
      <c r="C684" s="502" t="s">
        <v>39</v>
      </c>
      <c r="D684" s="63">
        <v>2245.8000000000002</v>
      </c>
      <c r="E684" s="92">
        <v>0</v>
      </c>
      <c r="F684" s="463"/>
      <c r="G684" s="463"/>
      <c r="H684" s="92"/>
      <c r="I684" s="444"/>
      <c r="J684" s="29"/>
      <c r="K684" s="554"/>
      <c r="L684" s="49">
        <f t="shared" si="27"/>
        <v>2245.8000000000002</v>
      </c>
    </row>
    <row r="685" spans="1:12" s="4" customFormat="1" ht="22.5" customHeight="1" x14ac:dyDescent="0.25">
      <c r="A685" s="365" t="s">
        <v>677</v>
      </c>
      <c r="B685" s="410"/>
      <c r="C685" s="502" t="s">
        <v>39</v>
      </c>
      <c r="D685" s="63">
        <v>394.2</v>
      </c>
      <c r="E685" s="92">
        <v>0</v>
      </c>
      <c r="F685" s="463"/>
      <c r="G685" s="463"/>
      <c r="H685" s="92"/>
      <c r="I685" s="444"/>
      <c r="J685" s="29"/>
      <c r="K685" s="554"/>
      <c r="L685" s="49">
        <f t="shared" si="27"/>
        <v>394.2</v>
      </c>
    </row>
    <row r="686" spans="1:12" s="4" customFormat="1" ht="22.5" customHeight="1" x14ac:dyDescent="0.25">
      <c r="A686" s="365" t="s">
        <v>1070</v>
      </c>
      <c r="B686" s="410"/>
      <c r="C686" s="502" t="s">
        <v>39</v>
      </c>
      <c r="D686" s="63">
        <v>31599.4</v>
      </c>
      <c r="E686" s="92">
        <v>9119.2999999999993</v>
      </c>
      <c r="F686" s="463"/>
      <c r="G686" s="92"/>
      <c r="H686" s="29"/>
      <c r="I686" s="444"/>
      <c r="J686" s="29"/>
      <c r="K686" s="554"/>
      <c r="L686" s="49">
        <f t="shared" si="27"/>
        <v>40718.699999999997</v>
      </c>
    </row>
    <row r="687" spans="1:12" s="4" customFormat="1" ht="22.5" customHeight="1" x14ac:dyDescent="0.25">
      <c r="A687" s="365" t="s">
        <v>678</v>
      </c>
      <c r="B687" s="410"/>
      <c r="C687" s="502" t="s">
        <v>39</v>
      </c>
      <c r="D687" s="63">
        <v>17859.71</v>
      </c>
      <c r="E687" s="92">
        <v>0</v>
      </c>
      <c r="F687" s="463"/>
      <c r="G687" s="92"/>
      <c r="H687" s="92"/>
      <c r="I687" s="444"/>
      <c r="J687" s="29"/>
      <c r="K687" s="554"/>
      <c r="L687" s="49">
        <f t="shared" si="27"/>
        <v>17859.71</v>
      </c>
    </row>
    <row r="688" spans="1:12" s="4" customFormat="1" ht="22.5" customHeight="1" x14ac:dyDescent="0.25">
      <c r="A688" s="365" t="s">
        <v>1071</v>
      </c>
      <c r="B688" s="410"/>
      <c r="C688" s="502" t="s">
        <v>39</v>
      </c>
      <c r="D688" s="63">
        <v>830</v>
      </c>
      <c r="E688" s="92">
        <v>0</v>
      </c>
      <c r="F688" s="463"/>
      <c r="G688" s="92"/>
      <c r="H688" s="92"/>
      <c r="I688" s="444"/>
      <c r="J688" s="29"/>
      <c r="K688" s="554"/>
      <c r="L688" s="49">
        <f t="shared" si="27"/>
        <v>830</v>
      </c>
    </row>
    <row r="689" spans="1:12" s="4" customFormat="1" ht="22.5" customHeight="1" x14ac:dyDescent="0.25">
      <c r="A689" s="678" t="s">
        <v>1008</v>
      </c>
      <c r="B689" s="679"/>
      <c r="C689" s="502" t="s">
        <v>39</v>
      </c>
      <c r="D689" s="52">
        <v>6168</v>
      </c>
      <c r="E689" s="92">
        <v>0</v>
      </c>
      <c r="F689" s="463"/>
      <c r="G689" s="92"/>
      <c r="H689" s="92"/>
      <c r="I689" s="444"/>
      <c r="J689" s="29"/>
      <c r="K689" s="554"/>
      <c r="L689" s="49">
        <f t="shared" si="27"/>
        <v>6168</v>
      </c>
    </row>
    <row r="690" spans="1:12" s="4" customFormat="1" ht="22.5" customHeight="1" x14ac:dyDescent="0.25">
      <c r="A690" s="365" t="s">
        <v>679</v>
      </c>
      <c r="B690" s="410"/>
      <c r="C690" s="502" t="s">
        <v>39</v>
      </c>
      <c r="D690" s="52">
        <v>182.2</v>
      </c>
      <c r="E690" s="92">
        <v>0</v>
      </c>
      <c r="F690" s="463"/>
      <c r="G690" s="92"/>
      <c r="H690" s="92"/>
      <c r="I690" s="444"/>
      <c r="J690" s="29"/>
      <c r="K690" s="554"/>
      <c r="L690" s="49">
        <f t="shared" si="27"/>
        <v>182.2</v>
      </c>
    </row>
    <row r="691" spans="1:12" s="4" customFormat="1" ht="22.5" customHeight="1" x14ac:dyDescent="0.25">
      <c r="A691" s="365" t="s">
        <v>680</v>
      </c>
      <c r="B691" s="410"/>
      <c r="C691" s="502" t="s">
        <v>39</v>
      </c>
      <c r="D691" s="63">
        <v>1106.3</v>
      </c>
      <c r="E691" s="92">
        <v>0</v>
      </c>
      <c r="F691" s="463"/>
      <c r="G691" s="92"/>
      <c r="H691" s="92"/>
      <c r="I691" s="444"/>
      <c r="J691" s="29"/>
      <c r="K691" s="554"/>
      <c r="L691" s="49">
        <f t="shared" si="27"/>
        <v>1106.3</v>
      </c>
    </row>
    <row r="692" spans="1:12" s="4" customFormat="1" ht="22.5" customHeight="1" x14ac:dyDescent="0.25">
      <c r="A692" s="365" t="s">
        <v>681</v>
      </c>
      <c r="B692" s="410"/>
      <c r="C692" s="502" t="s">
        <v>39</v>
      </c>
      <c r="D692" s="63">
        <v>1018.5</v>
      </c>
      <c r="E692" s="92">
        <v>0</v>
      </c>
      <c r="F692" s="463"/>
      <c r="G692" s="92"/>
      <c r="H692" s="92"/>
      <c r="I692" s="444"/>
      <c r="J692" s="29"/>
      <c r="K692" s="554"/>
      <c r="L692" s="49">
        <f t="shared" si="27"/>
        <v>1018.5</v>
      </c>
    </row>
    <row r="693" spans="1:12" s="4" customFormat="1" ht="22.5" customHeight="1" x14ac:dyDescent="0.25">
      <c r="A693" s="365" t="s">
        <v>682</v>
      </c>
      <c r="B693" s="410"/>
      <c r="C693" s="502" t="s">
        <v>39</v>
      </c>
      <c r="D693" s="63">
        <v>958.6</v>
      </c>
      <c r="E693" s="92">
        <v>0</v>
      </c>
      <c r="F693" s="463"/>
      <c r="G693" s="92"/>
      <c r="H693" s="92"/>
      <c r="I693" s="444"/>
      <c r="J693" s="29"/>
      <c r="K693" s="554"/>
      <c r="L693" s="49">
        <f t="shared" si="27"/>
        <v>958.6</v>
      </c>
    </row>
    <row r="694" spans="1:12" s="4" customFormat="1" ht="22.5" customHeight="1" x14ac:dyDescent="0.25">
      <c r="A694" s="365" t="s">
        <v>1144</v>
      </c>
      <c r="B694" s="410"/>
      <c r="C694" s="502" t="s">
        <v>39</v>
      </c>
      <c r="D694" s="63">
        <v>2500</v>
      </c>
      <c r="E694" s="92">
        <v>0</v>
      </c>
      <c r="F694" s="463"/>
      <c r="G694" s="92"/>
      <c r="H694" s="92"/>
      <c r="I694" s="444"/>
      <c r="J694" s="29"/>
      <c r="K694" s="554"/>
      <c r="L694" s="49">
        <f t="shared" si="27"/>
        <v>2500</v>
      </c>
    </row>
    <row r="695" spans="1:12" s="4" customFormat="1" ht="22.5" customHeight="1" x14ac:dyDescent="0.25">
      <c r="A695" s="365" t="s">
        <v>683</v>
      </c>
      <c r="B695" s="410"/>
      <c r="C695" s="502" t="s">
        <v>39</v>
      </c>
      <c r="D695" s="63">
        <v>497.56000000000006</v>
      </c>
      <c r="E695" s="92">
        <v>0</v>
      </c>
      <c r="F695" s="463"/>
      <c r="G695" s="92"/>
      <c r="H695" s="92"/>
      <c r="I695" s="444"/>
      <c r="J695" s="29"/>
      <c r="K695" s="554"/>
      <c r="L695" s="49">
        <f t="shared" si="27"/>
        <v>497.56000000000006</v>
      </c>
    </row>
    <row r="696" spans="1:12" s="4" customFormat="1" ht="22.5" customHeight="1" x14ac:dyDescent="0.25">
      <c r="A696" s="365" t="s">
        <v>684</v>
      </c>
      <c r="B696" s="410"/>
      <c r="C696" s="502" t="s">
        <v>39</v>
      </c>
      <c r="D696" s="63">
        <v>107.6</v>
      </c>
      <c r="E696" s="92">
        <v>0</v>
      </c>
      <c r="F696" s="463"/>
      <c r="G696" s="92"/>
      <c r="H696" s="92"/>
      <c r="I696" s="444"/>
      <c r="J696" s="29"/>
      <c r="K696" s="554"/>
      <c r="L696" s="49">
        <f t="shared" ref="L696:L729" si="28">SUM(D696:I696)</f>
        <v>107.6</v>
      </c>
    </row>
    <row r="697" spans="1:12" s="4" customFormat="1" ht="22.5" customHeight="1" x14ac:dyDescent="0.25">
      <c r="A697" s="365" t="s">
        <v>685</v>
      </c>
      <c r="B697" s="410"/>
      <c r="C697" s="502" t="s">
        <v>39</v>
      </c>
      <c r="D697" s="63">
        <v>46.9</v>
      </c>
      <c r="E697" s="92">
        <v>0</v>
      </c>
      <c r="F697" s="463"/>
      <c r="G697" s="92"/>
      <c r="H697" s="92"/>
      <c r="I697" s="444"/>
      <c r="J697" s="29"/>
      <c r="K697" s="554"/>
      <c r="L697" s="49">
        <f t="shared" si="28"/>
        <v>46.9</v>
      </c>
    </row>
    <row r="698" spans="1:12" s="4" customFormat="1" ht="22.5" customHeight="1" x14ac:dyDescent="0.25">
      <c r="A698" s="368" t="s">
        <v>1282</v>
      </c>
      <c r="B698" s="410"/>
      <c r="C698" s="502" t="s">
        <v>39</v>
      </c>
      <c r="D698" s="63">
        <v>136.80000000000001</v>
      </c>
      <c r="E698" s="92">
        <v>0</v>
      </c>
      <c r="F698" s="463"/>
      <c r="G698" s="92"/>
      <c r="H698" s="92"/>
      <c r="I698" s="444"/>
      <c r="J698" s="29"/>
      <c r="K698" s="554"/>
      <c r="L698" s="49">
        <f t="shared" si="28"/>
        <v>136.80000000000001</v>
      </c>
    </row>
    <row r="699" spans="1:12" s="4" customFormat="1" ht="22.5" customHeight="1" x14ac:dyDescent="0.25">
      <c r="A699" s="365" t="s">
        <v>686</v>
      </c>
      <c r="B699" s="410"/>
      <c r="C699" s="502" t="s">
        <v>39</v>
      </c>
      <c r="D699" s="63">
        <v>1647.2</v>
      </c>
      <c r="E699" s="92">
        <v>0</v>
      </c>
      <c r="F699" s="463"/>
      <c r="G699" s="92"/>
      <c r="H699" s="92"/>
      <c r="I699" s="444"/>
      <c r="J699" s="29"/>
      <c r="K699" s="554"/>
      <c r="L699" s="49">
        <f t="shared" si="28"/>
        <v>1647.2</v>
      </c>
    </row>
    <row r="700" spans="1:12" s="4" customFormat="1" ht="22.5" customHeight="1" x14ac:dyDescent="0.25">
      <c r="A700" s="365" t="s">
        <v>687</v>
      </c>
      <c r="B700" s="410"/>
      <c r="C700" s="502" t="s">
        <v>39</v>
      </c>
      <c r="D700" s="63">
        <v>55.4</v>
      </c>
      <c r="E700" s="92">
        <v>0</v>
      </c>
      <c r="F700" s="463"/>
      <c r="G700" s="92"/>
      <c r="H700" s="92"/>
      <c r="I700" s="444"/>
      <c r="J700" s="29"/>
      <c r="K700" s="554"/>
      <c r="L700" s="49">
        <f t="shared" si="28"/>
        <v>55.4</v>
      </c>
    </row>
    <row r="701" spans="1:12" s="4" customFormat="1" ht="22.5" customHeight="1" x14ac:dyDescent="0.25">
      <c r="A701" s="365" t="s">
        <v>688</v>
      </c>
      <c r="B701" s="410"/>
      <c r="C701" s="502" t="s">
        <v>39</v>
      </c>
      <c r="D701" s="63">
        <v>455.7</v>
      </c>
      <c r="E701" s="92">
        <v>0</v>
      </c>
      <c r="F701" s="463"/>
      <c r="G701" s="92"/>
      <c r="H701" s="92"/>
      <c r="I701" s="444"/>
      <c r="J701" s="29"/>
      <c r="K701" s="554"/>
      <c r="L701" s="49">
        <f t="shared" si="28"/>
        <v>455.7</v>
      </c>
    </row>
    <row r="702" spans="1:12" s="4" customFormat="1" ht="22.5" customHeight="1" x14ac:dyDescent="0.25">
      <c r="A702" s="365" t="s">
        <v>689</v>
      </c>
      <c r="B702" s="410"/>
      <c r="C702" s="502" t="s">
        <v>39</v>
      </c>
      <c r="D702" s="63">
        <v>146.9</v>
      </c>
      <c r="E702" s="92">
        <v>0</v>
      </c>
      <c r="F702" s="463"/>
      <c r="G702" s="92"/>
      <c r="H702" s="92"/>
      <c r="I702" s="444"/>
      <c r="J702" s="29"/>
      <c r="K702" s="554"/>
      <c r="L702" s="49">
        <f t="shared" si="28"/>
        <v>146.9</v>
      </c>
    </row>
    <row r="703" spans="1:12" s="4" customFormat="1" ht="22.5" customHeight="1" x14ac:dyDescent="0.25">
      <c r="A703" s="365" t="s">
        <v>1080</v>
      </c>
      <c r="B703" s="410"/>
      <c r="C703" s="502" t="s">
        <v>39</v>
      </c>
      <c r="D703" s="63">
        <v>782</v>
      </c>
      <c r="E703" s="92">
        <v>0</v>
      </c>
      <c r="F703" s="463"/>
      <c r="G703" s="92"/>
      <c r="H703" s="92"/>
      <c r="I703" s="444"/>
      <c r="J703" s="29"/>
      <c r="K703" s="554"/>
      <c r="L703" s="49">
        <f t="shared" si="28"/>
        <v>782</v>
      </c>
    </row>
    <row r="704" spans="1:12" s="4" customFormat="1" ht="22.5" customHeight="1" x14ac:dyDescent="0.25">
      <c r="A704" s="365" t="s">
        <v>1187</v>
      </c>
      <c r="B704" s="410"/>
      <c r="C704" s="502" t="s">
        <v>39</v>
      </c>
      <c r="D704" s="63">
        <v>2599.7200000000003</v>
      </c>
      <c r="E704" s="92">
        <v>0</v>
      </c>
      <c r="F704" s="463"/>
      <c r="G704" s="92"/>
      <c r="H704" s="92"/>
      <c r="I704" s="444"/>
      <c r="J704" s="29"/>
      <c r="K704" s="554"/>
      <c r="L704" s="49">
        <f t="shared" si="28"/>
        <v>2599.7200000000003</v>
      </c>
    </row>
    <row r="705" spans="1:12" s="4" customFormat="1" ht="22.5" customHeight="1" x14ac:dyDescent="0.25">
      <c r="A705" s="365" t="s">
        <v>1188</v>
      </c>
      <c r="B705" s="410"/>
      <c r="C705" s="502" t="s">
        <v>39</v>
      </c>
      <c r="D705" s="63">
        <v>500</v>
      </c>
      <c r="E705" s="92">
        <v>0</v>
      </c>
      <c r="F705" s="463"/>
      <c r="G705" s="92"/>
      <c r="H705" s="92"/>
      <c r="I705" s="444"/>
      <c r="J705" s="29"/>
      <c r="K705" s="554"/>
      <c r="L705" s="49">
        <f t="shared" si="28"/>
        <v>500</v>
      </c>
    </row>
    <row r="706" spans="1:12" s="4" customFormat="1" ht="22.5" customHeight="1" x14ac:dyDescent="0.25">
      <c r="A706" s="365" t="s">
        <v>690</v>
      </c>
      <c r="B706" s="410"/>
      <c r="C706" s="502" t="s">
        <v>39</v>
      </c>
      <c r="D706" s="63">
        <v>2626.84</v>
      </c>
      <c r="E706" s="92">
        <v>0</v>
      </c>
      <c r="F706" s="463"/>
      <c r="G706" s="92"/>
      <c r="H706" s="92"/>
      <c r="I706" s="444"/>
      <c r="J706" s="29"/>
      <c r="K706" s="554"/>
      <c r="L706" s="49">
        <f t="shared" si="28"/>
        <v>2626.84</v>
      </c>
    </row>
    <row r="707" spans="1:12" s="4" customFormat="1" ht="22.5" customHeight="1" x14ac:dyDescent="0.25">
      <c r="A707" s="365" t="s">
        <v>691</v>
      </c>
      <c r="B707" s="410"/>
      <c r="C707" s="502" t="s">
        <v>39</v>
      </c>
      <c r="D707" s="63">
        <v>23.8</v>
      </c>
      <c r="E707" s="92">
        <v>0</v>
      </c>
      <c r="F707" s="463"/>
      <c r="G707" s="92"/>
      <c r="H707" s="92"/>
      <c r="I707" s="444"/>
      <c r="J707" s="29"/>
      <c r="K707" s="554"/>
      <c r="L707" s="49">
        <f t="shared" si="28"/>
        <v>23.8</v>
      </c>
    </row>
    <row r="708" spans="1:12" s="4" customFormat="1" ht="22.5" customHeight="1" x14ac:dyDescent="0.25">
      <c r="A708" s="365" t="s">
        <v>692</v>
      </c>
      <c r="B708" s="410"/>
      <c r="C708" s="502" t="s">
        <v>39</v>
      </c>
      <c r="D708" s="63">
        <v>68767.12</v>
      </c>
      <c r="E708" s="92">
        <v>1632.5</v>
      </c>
      <c r="F708" s="463"/>
      <c r="G708" s="92"/>
      <c r="H708" s="92"/>
      <c r="I708" s="444"/>
      <c r="J708" s="29"/>
      <c r="K708" s="554"/>
      <c r="L708" s="49">
        <f t="shared" si="28"/>
        <v>70399.62</v>
      </c>
    </row>
    <row r="709" spans="1:12" s="4" customFormat="1" ht="22.5" customHeight="1" x14ac:dyDescent="0.25">
      <c r="A709" s="365" t="s">
        <v>693</v>
      </c>
      <c r="B709" s="410"/>
      <c r="C709" s="502" t="s">
        <v>39</v>
      </c>
      <c r="D709" s="63">
        <v>804.6</v>
      </c>
      <c r="E709" s="92">
        <v>0</v>
      </c>
      <c r="F709" s="463"/>
      <c r="G709" s="39"/>
      <c r="H709" s="92"/>
      <c r="I709" s="444"/>
      <c r="J709" s="29"/>
      <c r="K709" s="554"/>
      <c r="L709" s="49">
        <f t="shared" si="28"/>
        <v>804.6</v>
      </c>
    </row>
    <row r="710" spans="1:12" s="4" customFormat="1" ht="22.5" customHeight="1" x14ac:dyDescent="0.25">
      <c r="A710" s="365" t="s">
        <v>694</v>
      </c>
      <c r="B710" s="410"/>
      <c r="C710" s="502" t="s">
        <v>39</v>
      </c>
      <c r="D710" s="63">
        <v>380.2</v>
      </c>
      <c r="E710" s="92">
        <v>0</v>
      </c>
      <c r="F710" s="463"/>
      <c r="G710" s="39"/>
      <c r="H710" s="92"/>
      <c r="I710" s="444"/>
      <c r="J710" s="29"/>
      <c r="K710" s="554"/>
      <c r="L710" s="49">
        <f t="shared" si="28"/>
        <v>380.2</v>
      </c>
    </row>
    <row r="711" spans="1:12" s="4" customFormat="1" ht="22.5" customHeight="1" x14ac:dyDescent="0.25">
      <c r="A711" s="365" t="s">
        <v>695</v>
      </c>
      <c r="B711" s="410"/>
      <c r="C711" s="502" t="s">
        <v>39</v>
      </c>
      <c r="D711" s="63">
        <v>603.70000000000005</v>
      </c>
      <c r="E711" s="92">
        <v>0</v>
      </c>
      <c r="F711" s="463"/>
      <c r="G711" s="39"/>
      <c r="H711" s="92"/>
      <c r="I711" s="444"/>
      <c r="J711" s="29"/>
      <c r="K711" s="554"/>
      <c r="L711" s="49">
        <f t="shared" si="28"/>
        <v>603.70000000000005</v>
      </c>
    </row>
    <row r="712" spans="1:12" s="4" customFormat="1" ht="22.5" customHeight="1" x14ac:dyDescent="0.25">
      <c r="A712" s="365" t="s">
        <v>696</v>
      </c>
      <c r="B712" s="410"/>
      <c r="C712" s="502" t="s">
        <v>39</v>
      </c>
      <c r="D712" s="63">
        <v>1006.48</v>
      </c>
      <c r="E712" s="92">
        <v>0</v>
      </c>
      <c r="F712" s="92"/>
      <c r="G712" s="39"/>
      <c r="H712" s="92"/>
      <c r="I712" s="444"/>
      <c r="J712" s="29"/>
      <c r="K712" s="554"/>
      <c r="L712" s="49">
        <f t="shared" si="28"/>
        <v>1006.48</v>
      </c>
    </row>
    <row r="713" spans="1:12" s="4" customFormat="1" ht="22.5" customHeight="1" x14ac:dyDescent="0.25">
      <c r="A713" s="365" t="s">
        <v>697</v>
      </c>
      <c r="B713" s="410"/>
      <c r="C713" s="502" t="s">
        <v>39</v>
      </c>
      <c r="D713" s="63">
        <v>18.7</v>
      </c>
      <c r="E713" s="92">
        <v>0</v>
      </c>
      <c r="F713" s="92"/>
      <c r="G713" s="39"/>
      <c r="H713" s="92"/>
      <c r="I713" s="444"/>
      <c r="J713" s="29"/>
      <c r="K713" s="554"/>
      <c r="L713" s="49">
        <f t="shared" si="28"/>
        <v>18.7</v>
      </c>
    </row>
    <row r="714" spans="1:12" s="4" customFormat="1" ht="22.5" customHeight="1" x14ac:dyDescent="0.25">
      <c r="A714" s="365" t="s">
        <v>1155</v>
      </c>
      <c r="B714" s="410"/>
      <c r="C714" s="502" t="s">
        <v>39</v>
      </c>
      <c r="D714" s="441">
        <v>193.2</v>
      </c>
      <c r="E714" s="92">
        <v>0</v>
      </c>
      <c r="F714" s="92"/>
      <c r="G714" s="39"/>
      <c r="H714" s="92"/>
      <c r="I714" s="337"/>
      <c r="J714" s="92"/>
      <c r="K714" s="447"/>
      <c r="L714" s="450">
        <f t="shared" si="28"/>
        <v>193.2</v>
      </c>
    </row>
    <row r="715" spans="1:12" s="4" customFormat="1" ht="22.5" customHeight="1" x14ac:dyDescent="0.25">
      <c r="A715" s="365" t="s">
        <v>698</v>
      </c>
      <c r="B715" s="410"/>
      <c r="C715" s="502" t="s">
        <v>39</v>
      </c>
      <c r="D715" s="52">
        <v>2976.2000000000003</v>
      </c>
      <c r="E715" s="92">
        <v>0</v>
      </c>
      <c r="F715" s="92"/>
      <c r="G715" s="39"/>
      <c r="H715" s="92"/>
      <c r="I715" s="337"/>
      <c r="J715" s="92"/>
      <c r="K715" s="447"/>
      <c r="L715" s="450">
        <f t="shared" si="28"/>
        <v>2976.2000000000003</v>
      </c>
    </row>
    <row r="716" spans="1:12" s="4" customFormat="1" ht="22.5" customHeight="1" x14ac:dyDescent="0.25">
      <c r="A716" s="365" t="s">
        <v>699</v>
      </c>
      <c r="B716" s="410"/>
      <c r="C716" s="502" t="s">
        <v>39</v>
      </c>
      <c r="D716" s="52">
        <v>8875.4</v>
      </c>
      <c r="E716" s="92">
        <v>0</v>
      </c>
      <c r="F716" s="92"/>
      <c r="G716" s="39"/>
      <c r="H716" s="92"/>
      <c r="I716" s="337"/>
      <c r="J716" s="92"/>
      <c r="K716" s="447"/>
      <c r="L716" s="450">
        <f t="shared" si="28"/>
        <v>8875.4</v>
      </c>
    </row>
    <row r="717" spans="1:12" s="4" customFormat="1" ht="22.5" customHeight="1" x14ac:dyDescent="0.25">
      <c r="A717" s="365" t="s">
        <v>700</v>
      </c>
      <c r="B717" s="410"/>
      <c r="C717" s="502" t="s">
        <v>39</v>
      </c>
      <c r="D717" s="52">
        <v>506.3</v>
      </c>
      <c r="E717" s="92">
        <v>0</v>
      </c>
      <c r="F717" s="92"/>
      <c r="G717" s="39"/>
      <c r="H717" s="92"/>
      <c r="I717" s="337"/>
      <c r="J717" s="92"/>
      <c r="K717" s="447"/>
      <c r="L717" s="450">
        <f t="shared" si="28"/>
        <v>506.3</v>
      </c>
    </row>
    <row r="718" spans="1:12" s="4" customFormat="1" ht="22.5" customHeight="1" x14ac:dyDescent="0.25">
      <c r="A718" s="365" t="s">
        <v>701</v>
      </c>
      <c r="B718" s="410"/>
      <c r="C718" s="502" t="s">
        <v>39</v>
      </c>
      <c r="D718" s="52">
        <v>2945.87</v>
      </c>
      <c r="E718" s="92">
        <v>0</v>
      </c>
      <c r="F718" s="92"/>
      <c r="G718" s="39"/>
      <c r="H718" s="92"/>
      <c r="I718" s="337"/>
      <c r="J718" s="92"/>
      <c r="K718" s="447"/>
      <c r="L718" s="450">
        <f t="shared" si="28"/>
        <v>2945.87</v>
      </c>
    </row>
    <row r="719" spans="1:12" s="4" customFormat="1" ht="22.5" customHeight="1" x14ac:dyDescent="0.25">
      <c r="A719" s="365" t="s">
        <v>702</v>
      </c>
      <c r="B719" s="410"/>
      <c r="C719" s="502" t="s">
        <v>39</v>
      </c>
      <c r="D719" s="52">
        <v>2709</v>
      </c>
      <c r="E719" s="92">
        <v>0</v>
      </c>
      <c r="F719" s="92"/>
      <c r="G719" s="39"/>
      <c r="H719" s="92"/>
      <c r="I719" s="337"/>
      <c r="J719" s="92"/>
      <c r="K719" s="447"/>
      <c r="L719" s="450">
        <f t="shared" si="28"/>
        <v>2709</v>
      </c>
    </row>
    <row r="720" spans="1:12" s="4" customFormat="1" ht="22.5" customHeight="1" x14ac:dyDescent="0.25">
      <c r="A720" s="365" t="s">
        <v>1072</v>
      </c>
      <c r="B720" s="410"/>
      <c r="C720" s="502" t="s">
        <v>39</v>
      </c>
      <c r="D720" s="63">
        <v>3658.26</v>
      </c>
      <c r="E720" s="92">
        <v>0</v>
      </c>
      <c r="F720" s="92"/>
      <c r="G720" s="39"/>
      <c r="H720" s="92"/>
      <c r="I720" s="337"/>
      <c r="J720" s="29"/>
      <c r="K720" s="554"/>
      <c r="L720" s="49">
        <f t="shared" si="28"/>
        <v>3658.26</v>
      </c>
    </row>
    <row r="721" spans="1:12" s="4" customFormat="1" ht="24.75" customHeight="1" x14ac:dyDescent="0.25">
      <c r="A721" s="365" t="s">
        <v>703</v>
      </c>
      <c r="B721" s="410"/>
      <c r="C721" s="502" t="s">
        <v>39</v>
      </c>
      <c r="D721" s="52">
        <v>1132.3</v>
      </c>
      <c r="E721" s="92">
        <v>0</v>
      </c>
      <c r="F721" s="92"/>
      <c r="G721" s="39"/>
      <c r="H721" s="92"/>
      <c r="I721" s="337"/>
      <c r="J721" s="29"/>
      <c r="K721" s="554"/>
      <c r="L721" s="49">
        <f t="shared" si="28"/>
        <v>1132.3</v>
      </c>
    </row>
    <row r="722" spans="1:12" ht="24" customHeight="1" x14ac:dyDescent="0.2">
      <c r="A722" s="365" t="s">
        <v>704</v>
      </c>
      <c r="B722" s="410"/>
      <c r="C722" s="502" t="s">
        <v>39</v>
      </c>
      <c r="D722" s="52">
        <v>12.1</v>
      </c>
      <c r="E722" s="92">
        <v>0</v>
      </c>
      <c r="F722" s="92"/>
      <c r="G722" s="39"/>
      <c r="H722" s="92"/>
      <c r="I722" s="337"/>
      <c r="J722" s="29"/>
      <c r="K722" s="554"/>
      <c r="L722" s="49">
        <f t="shared" si="28"/>
        <v>12.1</v>
      </c>
    </row>
    <row r="723" spans="1:12" ht="22.5" customHeight="1" x14ac:dyDescent="0.2">
      <c r="A723" s="365" t="s">
        <v>705</v>
      </c>
      <c r="B723" s="410"/>
      <c r="C723" s="502" t="s">
        <v>39</v>
      </c>
      <c r="D723" s="63">
        <v>5449.7</v>
      </c>
      <c r="E723" s="92">
        <v>0</v>
      </c>
      <c r="F723" s="92"/>
      <c r="G723" s="39"/>
      <c r="H723" s="92"/>
      <c r="I723" s="337"/>
      <c r="J723" s="29"/>
      <c r="K723" s="554"/>
      <c r="L723" s="49">
        <f t="shared" si="28"/>
        <v>5449.7</v>
      </c>
    </row>
    <row r="724" spans="1:12" ht="22.5" customHeight="1" x14ac:dyDescent="0.2">
      <c r="A724" s="365" t="s">
        <v>1073</v>
      </c>
      <c r="B724" s="410"/>
      <c r="C724" s="502" t="s">
        <v>39</v>
      </c>
      <c r="D724" s="63">
        <v>652</v>
      </c>
      <c r="E724" s="92">
        <v>0</v>
      </c>
      <c r="F724" s="92"/>
      <c r="G724" s="39"/>
      <c r="H724" s="92"/>
      <c r="I724" s="337"/>
      <c r="J724" s="29"/>
      <c r="K724" s="554"/>
      <c r="L724" s="49">
        <f t="shared" si="28"/>
        <v>652</v>
      </c>
    </row>
    <row r="725" spans="1:12" ht="22.5" customHeight="1" x14ac:dyDescent="0.2">
      <c r="A725" s="365" t="s">
        <v>706</v>
      </c>
      <c r="B725" s="410"/>
      <c r="C725" s="502" t="s">
        <v>39</v>
      </c>
      <c r="D725" s="63">
        <v>1576.1</v>
      </c>
      <c r="E725" s="92">
        <v>0</v>
      </c>
      <c r="F725" s="92"/>
      <c r="G725" s="39"/>
      <c r="H725" s="92"/>
      <c r="I725" s="337"/>
      <c r="J725" s="29"/>
      <c r="K725" s="554"/>
      <c r="L725" s="49">
        <f t="shared" si="28"/>
        <v>1576.1</v>
      </c>
    </row>
    <row r="726" spans="1:12" ht="22.5" customHeight="1" x14ac:dyDescent="0.2">
      <c r="A726" s="365" t="s">
        <v>1287</v>
      </c>
      <c r="B726" s="410"/>
      <c r="C726" s="502" t="s">
        <v>39</v>
      </c>
      <c r="D726" s="395">
        <v>787</v>
      </c>
      <c r="E726" s="92">
        <v>0</v>
      </c>
      <c r="F726" s="394"/>
      <c r="G726" s="245"/>
      <c r="H726" s="92"/>
      <c r="I726" s="337"/>
      <c r="J726" s="29"/>
      <c r="K726" s="554"/>
      <c r="L726" s="49">
        <f t="shared" si="28"/>
        <v>787</v>
      </c>
    </row>
    <row r="727" spans="1:12" ht="22.5" customHeight="1" x14ac:dyDescent="0.2">
      <c r="A727" s="365" t="s">
        <v>707</v>
      </c>
      <c r="B727" s="410"/>
      <c r="C727" s="502" t="s">
        <v>39</v>
      </c>
      <c r="D727" s="63">
        <v>289.39999999999998</v>
      </c>
      <c r="E727" s="92">
        <v>0</v>
      </c>
      <c r="F727" s="92"/>
      <c r="G727" s="39"/>
      <c r="H727" s="92"/>
      <c r="I727" s="337"/>
      <c r="J727" s="29"/>
      <c r="K727" s="554"/>
      <c r="L727" s="49">
        <f t="shared" si="28"/>
        <v>289.39999999999998</v>
      </c>
    </row>
    <row r="728" spans="1:12" ht="22.5" customHeight="1" x14ac:dyDescent="0.2">
      <c r="A728" s="365" t="s">
        <v>708</v>
      </c>
      <c r="B728" s="410"/>
      <c r="C728" s="502" t="s">
        <v>39</v>
      </c>
      <c r="D728" s="63">
        <v>1123.3</v>
      </c>
      <c r="E728" s="92">
        <v>0</v>
      </c>
      <c r="F728" s="92"/>
      <c r="G728" s="39"/>
      <c r="H728" s="92"/>
      <c r="I728" s="337"/>
      <c r="J728" s="29"/>
      <c r="K728" s="554"/>
      <c r="L728" s="49">
        <f t="shared" si="28"/>
        <v>1123.3</v>
      </c>
    </row>
    <row r="729" spans="1:12" ht="22.5" customHeight="1" x14ac:dyDescent="0.2">
      <c r="A729" s="365" t="s">
        <v>709</v>
      </c>
      <c r="B729" s="410"/>
      <c r="C729" s="502" t="s">
        <v>39</v>
      </c>
      <c r="D729" s="63">
        <v>1585.6</v>
      </c>
      <c r="E729" s="92">
        <v>0</v>
      </c>
      <c r="F729" s="92"/>
      <c r="G729" s="39"/>
      <c r="H729" s="92"/>
      <c r="I729" s="337"/>
      <c r="J729" s="29"/>
      <c r="K729" s="554"/>
      <c r="L729" s="49">
        <f t="shared" si="28"/>
        <v>1585.6</v>
      </c>
    </row>
    <row r="730" spans="1:12" ht="22.5" customHeight="1" x14ac:dyDescent="0.2">
      <c r="A730" s="365" t="s">
        <v>710</v>
      </c>
      <c r="B730" s="410"/>
      <c r="C730" s="502" t="s">
        <v>39</v>
      </c>
      <c r="D730" s="63">
        <v>190</v>
      </c>
      <c r="E730" s="92">
        <v>0</v>
      </c>
      <c r="F730" s="92"/>
      <c r="G730" s="39"/>
      <c r="H730" s="92"/>
      <c r="I730" s="337"/>
      <c r="J730" s="29"/>
      <c r="K730" s="554"/>
      <c r="L730" s="49">
        <f t="shared" ref="L730:L763" si="29">SUM(D730:I730)</f>
        <v>190</v>
      </c>
    </row>
    <row r="731" spans="1:12" ht="22.5" customHeight="1" x14ac:dyDescent="0.2">
      <c r="A731" s="365" t="s">
        <v>1235</v>
      </c>
      <c r="B731" s="410"/>
      <c r="C731" s="502" t="s">
        <v>39</v>
      </c>
      <c r="D731" s="63">
        <v>7817.2999999999993</v>
      </c>
      <c r="E731" s="92">
        <v>56.1</v>
      </c>
      <c r="F731" s="92"/>
      <c r="G731" s="39"/>
      <c r="H731" s="92"/>
      <c r="I731" s="337"/>
      <c r="J731" s="29"/>
      <c r="K731" s="554"/>
      <c r="L731" s="49">
        <f t="shared" si="29"/>
        <v>7873.4</v>
      </c>
    </row>
    <row r="732" spans="1:12" ht="22.5" customHeight="1" x14ac:dyDescent="0.2">
      <c r="A732" s="365" t="s">
        <v>711</v>
      </c>
      <c r="B732" s="410"/>
      <c r="C732" s="502" t="s">
        <v>39</v>
      </c>
      <c r="D732" s="52">
        <v>11954.400000000001</v>
      </c>
      <c r="E732" s="92">
        <v>0</v>
      </c>
      <c r="F732" s="92"/>
      <c r="G732" s="39"/>
      <c r="H732" s="92"/>
      <c r="I732" s="337"/>
      <c r="J732" s="29"/>
      <c r="K732" s="554"/>
      <c r="L732" s="49">
        <f t="shared" si="29"/>
        <v>11954.400000000001</v>
      </c>
    </row>
    <row r="733" spans="1:12" ht="22.5" customHeight="1" x14ac:dyDescent="0.2">
      <c r="A733" s="365" t="s">
        <v>712</v>
      </c>
      <c r="B733" s="410"/>
      <c r="C733" s="502" t="s">
        <v>39</v>
      </c>
      <c r="D733" s="63">
        <v>234.9</v>
      </c>
      <c r="E733" s="92">
        <v>0</v>
      </c>
      <c r="F733" s="92"/>
      <c r="G733" s="39"/>
      <c r="H733" s="92"/>
      <c r="I733" s="337"/>
      <c r="J733" s="29"/>
      <c r="K733" s="554"/>
      <c r="L733" s="49">
        <f t="shared" si="29"/>
        <v>234.9</v>
      </c>
    </row>
    <row r="734" spans="1:12" ht="23.25" customHeight="1" x14ac:dyDescent="0.2">
      <c r="A734" s="365" t="s">
        <v>713</v>
      </c>
      <c r="B734" s="410"/>
      <c r="C734" s="502" t="s">
        <v>39</v>
      </c>
      <c r="D734" s="52">
        <v>6.5</v>
      </c>
      <c r="E734" s="92">
        <v>0</v>
      </c>
      <c r="F734" s="92"/>
      <c r="G734" s="39"/>
      <c r="H734" s="92"/>
      <c r="I734" s="337"/>
      <c r="J734" s="29"/>
      <c r="K734" s="554"/>
      <c r="L734" s="49">
        <f t="shared" si="29"/>
        <v>6.5</v>
      </c>
    </row>
    <row r="735" spans="1:12" ht="22.5" customHeight="1" x14ac:dyDescent="0.2">
      <c r="A735" s="365" t="s">
        <v>714</v>
      </c>
      <c r="B735" s="410"/>
      <c r="C735" s="502" t="s">
        <v>39</v>
      </c>
      <c r="D735" s="52">
        <v>281</v>
      </c>
      <c r="E735" s="92">
        <v>0</v>
      </c>
      <c r="F735" s="92"/>
      <c r="G735" s="39"/>
      <c r="H735" s="92"/>
      <c r="I735" s="337"/>
      <c r="J735" s="29"/>
      <c r="K735" s="554"/>
      <c r="L735" s="49">
        <f t="shared" si="29"/>
        <v>281</v>
      </c>
    </row>
    <row r="736" spans="1:12" ht="22.5" customHeight="1" x14ac:dyDescent="0.2">
      <c r="A736" s="365" t="s">
        <v>1292</v>
      </c>
      <c r="B736" s="410"/>
      <c r="C736" s="502" t="s">
        <v>39</v>
      </c>
      <c r="D736" s="52">
        <v>3340</v>
      </c>
      <c r="E736" s="92">
        <v>0</v>
      </c>
      <c r="F736" s="394"/>
      <c r="G736" s="394"/>
      <c r="H736" s="394"/>
      <c r="I736" s="337"/>
      <c r="J736" s="29"/>
      <c r="K736" s="554"/>
      <c r="L736" s="49">
        <f t="shared" si="29"/>
        <v>3340</v>
      </c>
    </row>
    <row r="737" spans="1:12" ht="22.5" customHeight="1" x14ac:dyDescent="0.2">
      <c r="A737" s="365" t="s">
        <v>715</v>
      </c>
      <c r="B737" s="410"/>
      <c r="C737" s="502" t="s">
        <v>39</v>
      </c>
      <c r="D737" s="63">
        <v>21</v>
      </c>
      <c r="E737" s="92">
        <v>0</v>
      </c>
      <c r="F737" s="92"/>
      <c r="G737" s="39"/>
      <c r="H737" s="92"/>
      <c r="I737" s="337"/>
      <c r="J737" s="29"/>
      <c r="K737" s="554"/>
      <c r="L737" s="49">
        <f t="shared" si="29"/>
        <v>21</v>
      </c>
    </row>
    <row r="738" spans="1:12" ht="22.5" customHeight="1" x14ac:dyDescent="0.2">
      <c r="A738" s="365" t="s">
        <v>1074</v>
      </c>
      <c r="B738" s="410"/>
      <c r="C738" s="502" t="s">
        <v>39</v>
      </c>
      <c r="D738" s="63">
        <v>110</v>
      </c>
      <c r="E738" s="92">
        <v>0</v>
      </c>
      <c r="F738" s="92"/>
      <c r="G738" s="39"/>
      <c r="H738" s="92"/>
      <c r="I738" s="337"/>
      <c r="J738" s="29"/>
      <c r="K738" s="554"/>
      <c r="L738" s="49">
        <f t="shared" si="29"/>
        <v>110</v>
      </c>
    </row>
    <row r="739" spans="1:12" ht="22.5" customHeight="1" x14ac:dyDescent="0.2">
      <c r="A739" s="365" t="s">
        <v>716</v>
      </c>
      <c r="B739" s="410"/>
      <c r="C739" s="502" t="s">
        <v>39</v>
      </c>
      <c r="D739" s="63">
        <v>1240.75</v>
      </c>
      <c r="E739" s="92">
        <v>0</v>
      </c>
      <c r="F739" s="92"/>
      <c r="G739" s="39"/>
      <c r="H739" s="92"/>
      <c r="I739" s="337"/>
      <c r="J739" s="29"/>
      <c r="K739" s="554"/>
      <c r="L739" s="49">
        <f t="shared" si="29"/>
        <v>1240.75</v>
      </c>
    </row>
    <row r="740" spans="1:12" ht="22.5" customHeight="1" x14ac:dyDescent="0.2">
      <c r="A740" s="365" t="s">
        <v>1079</v>
      </c>
      <c r="B740" s="410"/>
      <c r="C740" s="502" t="s">
        <v>39</v>
      </c>
      <c r="D740" s="63">
        <v>6002</v>
      </c>
      <c r="E740" s="92">
        <v>0</v>
      </c>
      <c r="F740" s="92"/>
      <c r="G740" s="92"/>
      <c r="H740" s="92"/>
      <c r="I740" s="337"/>
      <c r="J740" s="29"/>
      <c r="K740" s="554"/>
      <c r="L740" s="49">
        <f t="shared" si="29"/>
        <v>6002</v>
      </c>
    </row>
    <row r="741" spans="1:12" ht="22.5" customHeight="1" x14ac:dyDescent="0.2">
      <c r="A741" s="365" t="s">
        <v>717</v>
      </c>
      <c r="B741" s="410"/>
      <c r="C741" s="502" t="s">
        <v>39</v>
      </c>
      <c r="D741" s="63">
        <v>12332.24</v>
      </c>
      <c r="E741" s="92">
        <v>0</v>
      </c>
      <c r="F741" s="92"/>
      <c r="G741" s="92"/>
      <c r="H741" s="92"/>
      <c r="I741" s="337"/>
      <c r="J741" s="29"/>
      <c r="K741" s="554"/>
      <c r="L741" s="49">
        <f t="shared" si="29"/>
        <v>12332.24</v>
      </c>
    </row>
    <row r="742" spans="1:12" ht="22.5" customHeight="1" x14ac:dyDescent="0.2">
      <c r="A742" s="365" t="s">
        <v>718</v>
      </c>
      <c r="B742" s="410"/>
      <c r="C742" s="502" t="s">
        <v>39</v>
      </c>
      <c r="D742" s="63">
        <v>5482.8000000000011</v>
      </c>
      <c r="E742" s="92">
        <v>0</v>
      </c>
      <c r="F742" s="92"/>
      <c r="G742" s="92"/>
      <c r="H742" s="92"/>
      <c r="I742" s="337"/>
      <c r="J742" s="29"/>
      <c r="K742" s="554"/>
      <c r="L742" s="49">
        <f t="shared" si="29"/>
        <v>5482.8000000000011</v>
      </c>
    </row>
    <row r="743" spans="1:12" ht="22.5" customHeight="1" x14ac:dyDescent="0.2">
      <c r="A743" s="365" t="s">
        <v>1053</v>
      </c>
      <c r="B743" s="410"/>
      <c r="C743" s="502" t="s">
        <v>39</v>
      </c>
      <c r="D743" s="52">
        <v>623.4</v>
      </c>
      <c r="E743" s="92">
        <v>0</v>
      </c>
      <c r="F743" s="92"/>
      <c r="G743" s="92"/>
      <c r="H743" s="92"/>
      <c r="I743" s="337"/>
      <c r="J743" s="29"/>
      <c r="K743" s="554"/>
      <c r="L743" s="49">
        <f t="shared" si="29"/>
        <v>623.4</v>
      </c>
    </row>
    <row r="744" spans="1:12" ht="22.5" customHeight="1" x14ac:dyDescent="0.2">
      <c r="A744" s="413" t="s">
        <v>1075</v>
      </c>
      <c r="B744" s="410"/>
      <c r="C744" s="502" t="s">
        <v>39</v>
      </c>
      <c r="D744" s="52">
        <v>179651.53</v>
      </c>
      <c r="E744" s="92">
        <v>0</v>
      </c>
      <c r="F744" s="92"/>
      <c r="G744" s="92"/>
      <c r="H744" s="92"/>
      <c r="I744" s="337"/>
      <c r="J744" s="29"/>
      <c r="K744" s="554"/>
      <c r="L744" s="49">
        <f t="shared" si="29"/>
        <v>179651.53</v>
      </c>
    </row>
    <row r="745" spans="1:12" ht="22.5" customHeight="1" x14ac:dyDescent="0.2">
      <c r="A745" s="369" t="s">
        <v>1077</v>
      </c>
      <c r="B745" s="412"/>
      <c r="C745" s="502" t="s">
        <v>39</v>
      </c>
      <c r="D745" s="63">
        <v>15359.699999999999</v>
      </c>
      <c r="E745" s="92">
        <v>542.6</v>
      </c>
      <c r="F745" s="92"/>
      <c r="G745" s="92"/>
      <c r="H745" s="29"/>
      <c r="I745" s="337"/>
      <c r="J745" s="29"/>
      <c r="K745" s="554"/>
      <c r="L745" s="49">
        <f t="shared" si="29"/>
        <v>15902.3</v>
      </c>
    </row>
    <row r="746" spans="1:12" ht="22.5" customHeight="1" x14ac:dyDescent="0.2">
      <c r="A746" s="369" t="s">
        <v>1078</v>
      </c>
      <c r="B746" s="412"/>
      <c r="C746" s="502" t="s">
        <v>39</v>
      </c>
      <c r="D746" s="63">
        <v>1627</v>
      </c>
      <c r="E746" s="92">
        <v>0</v>
      </c>
      <c r="F746" s="92"/>
      <c r="G746" s="92"/>
      <c r="H746" s="92"/>
      <c r="I746" s="337"/>
      <c r="J746" s="29"/>
      <c r="K746" s="554"/>
      <c r="L746" s="49">
        <f t="shared" si="29"/>
        <v>1627</v>
      </c>
    </row>
    <row r="747" spans="1:12" ht="22.5" customHeight="1" x14ac:dyDescent="0.2">
      <c r="A747" s="369" t="s">
        <v>719</v>
      </c>
      <c r="B747" s="412"/>
      <c r="C747" s="501" t="s">
        <v>39</v>
      </c>
      <c r="D747" s="63">
        <v>916.38</v>
      </c>
      <c r="E747" s="92">
        <v>0</v>
      </c>
      <c r="F747" s="92"/>
      <c r="G747" s="92"/>
      <c r="H747" s="92"/>
      <c r="I747" s="337"/>
      <c r="J747" s="29"/>
      <c r="K747" s="554"/>
      <c r="L747" s="49">
        <f t="shared" si="29"/>
        <v>916.38</v>
      </c>
    </row>
    <row r="748" spans="1:12" ht="22.5" customHeight="1" x14ac:dyDescent="0.2">
      <c r="A748" s="365" t="s">
        <v>720</v>
      </c>
      <c r="B748" s="410"/>
      <c r="C748" s="502" t="s">
        <v>39</v>
      </c>
      <c r="D748" s="63">
        <v>17.899999999999999</v>
      </c>
      <c r="E748" s="92">
        <v>0</v>
      </c>
      <c r="F748" s="92"/>
      <c r="G748" s="92"/>
      <c r="H748" s="92"/>
      <c r="I748" s="337"/>
      <c r="J748" s="29"/>
      <c r="K748" s="554"/>
      <c r="L748" s="49">
        <f t="shared" si="29"/>
        <v>17.899999999999999</v>
      </c>
    </row>
    <row r="749" spans="1:12" ht="22.5" customHeight="1" x14ac:dyDescent="0.2">
      <c r="A749" s="365" t="s">
        <v>721</v>
      </c>
      <c r="B749" s="410"/>
      <c r="C749" s="502" t="s">
        <v>39</v>
      </c>
      <c r="D749" s="63">
        <v>140</v>
      </c>
      <c r="E749" s="92">
        <v>0</v>
      </c>
      <c r="F749" s="92"/>
      <c r="G749" s="92"/>
      <c r="H749" s="92"/>
      <c r="I749" s="337"/>
      <c r="J749" s="29"/>
      <c r="K749" s="554"/>
      <c r="L749" s="49">
        <f t="shared" si="29"/>
        <v>140</v>
      </c>
    </row>
    <row r="750" spans="1:12" ht="22.5" customHeight="1" x14ac:dyDescent="0.2">
      <c r="A750" s="365" t="s">
        <v>722</v>
      </c>
      <c r="B750" s="410"/>
      <c r="C750" s="502" t="s">
        <v>39</v>
      </c>
      <c r="D750" s="63">
        <v>98.1</v>
      </c>
      <c r="E750" s="92">
        <v>0</v>
      </c>
      <c r="F750" s="92"/>
      <c r="G750" s="92"/>
      <c r="H750" s="92"/>
      <c r="I750" s="337"/>
      <c r="J750" s="29"/>
      <c r="K750" s="554"/>
      <c r="L750" s="49">
        <f t="shared" si="29"/>
        <v>98.1</v>
      </c>
    </row>
    <row r="751" spans="1:12" ht="22.5" customHeight="1" x14ac:dyDescent="0.2">
      <c r="A751" s="365" t="s">
        <v>723</v>
      </c>
      <c r="B751" s="410"/>
      <c r="C751" s="502" t="s">
        <v>39</v>
      </c>
      <c r="D751" s="63">
        <v>191.5</v>
      </c>
      <c r="E751" s="92">
        <v>0</v>
      </c>
      <c r="F751" s="92"/>
      <c r="G751" s="92"/>
      <c r="H751" s="92"/>
      <c r="I751" s="337"/>
      <c r="J751" s="29"/>
      <c r="K751" s="554"/>
      <c r="L751" s="49">
        <f t="shared" si="29"/>
        <v>191.5</v>
      </c>
    </row>
    <row r="752" spans="1:12" ht="22.5" customHeight="1" x14ac:dyDescent="0.2">
      <c r="A752" s="365" t="s">
        <v>724</v>
      </c>
      <c r="B752" s="410"/>
      <c r="C752" s="502" t="s">
        <v>39</v>
      </c>
      <c r="D752" s="63">
        <v>3898.3</v>
      </c>
      <c r="E752" s="92">
        <v>0</v>
      </c>
      <c r="F752" s="92"/>
      <c r="G752" s="92"/>
      <c r="H752" s="92"/>
      <c r="I752" s="337"/>
      <c r="J752" s="29"/>
      <c r="K752" s="554"/>
      <c r="L752" s="49">
        <f t="shared" si="29"/>
        <v>3898.3</v>
      </c>
    </row>
    <row r="753" spans="1:12" ht="22.5" customHeight="1" x14ac:dyDescent="0.2">
      <c r="A753" s="365" t="s">
        <v>725</v>
      </c>
      <c r="B753" s="410"/>
      <c r="C753" s="502" t="s">
        <v>39</v>
      </c>
      <c r="D753" s="63">
        <v>1240.2</v>
      </c>
      <c r="E753" s="92">
        <v>0</v>
      </c>
      <c r="F753" s="92"/>
      <c r="G753" s="92"/>
      <c r="H753" s="92"/>
      <c r="I753" s="337"/>
      <c r="J753" s="29"/>
      <c r="K753" s="554"/>
      <c r="L753" s="49">
        <f t="shared" si="29"/>
        <v>1240.2</v>
      </c>
    </row>
    <row r="754" spans="1:12" ht="22.5" customHeight="1" x14ac:dyDescent="0.2">
      <c r="A754" s="365" t="s">
        <v>1204</v>
      </c>
      <c r="B754" s="410"/>
      <c r="C754" s="502" t="s">
        <v>39</v>
      </c>
      <c r="D754" s="52">
        <v>182.6</v>
      </c>
      <c r="E754" s="92">
        <v>0</v>
      </c>
      <c r="F754" s="92"/>
      <c r="G754" s="92"/>
      <c r="H754" s="92"/>
      <c r="I754" s="337"/>
      <c r="J754" s="29"/>
      <c r="K754" s="554"/>
      <c r="L754" s="49">
        <f t="shared" si="29"/>
        <v>182.6</v>
      </c>
    </row>
    <row r="755" spans="1:12" ht="22.5" customHeight="1" x14ac:dyDescent="0.2">
      <c r="A755" s="365" t="s">
        <v>726</v>
      </c>
      <c r="B755" s="410"/>
      <c r="C755" s="502" t="s">
        <v>39</v>
      </c>
      <c r="D755" s="52">
        <v>1661.1</v>
      </c>
      <c r="E755" s="92">
        <v>0</v>
      </c>
      <c r="F755" s="92"/>
      <c r="G755" s="92"/>
      <c r="H755" s="92"/>
      <c r="I755" s="337"/>
      <c r="J755" s="29"/>
      <c r="K755" s="554"/>
      <c r="L755" s="49">
        <f t="shared" si="29"/>
        <v>1661.1</v>
      </c>
    </row>
    <row r="756" spans="1:12" ht="22.5" customHeight="1" x14ac:dyDescent="0.2">
      <c r="A756" s="365" t="s">
        <v>727</v>
      </c>
      <c r="B756" s="410"/>
      <c r="C756" s="502" t="s">
        <v>39</v>
      </c>
      <c r="D756" s="63">
        <v>588.6</v>
      </c>
      <c r="E756" s="92">
        <v>0</v>
      </c>
      <c r="F756" s="92"/>
      <c r="G756" s="92"/>
      <c r="H756" s="92"/>
      <c r="I756" s="337"/>
      <c r="J756" s="29"/>
      <c r="K756" s="554"/>
      <c r="L756" s="49">
        <f t="shared" si="29"/>
        <v>588.6</v>
      </c>
    </row>
    <row r="757" spans="1:12" ht="22.5" customHeight="1" x14ac:dyDescent="0.2">
      <c r="A757" s="365" t="s">
        <v>1189</v>
      </c>
      <c r="B757" s="410"/>
      <c r="C757" s="502" t="s">
        <v>39</v>
      </c>
      <c r="D757" s="63">
        <v>2418</v>
      </c>
      <c r="E757" s="92">
        <v>0</v>
      </c>
      <c r="F757" s="92"/>
      <c r="G757" s="92"/>
      <c r="H757" s="92"/>
      <c r="I757" s="337"/>
      <c r="J757" s="29"/>
      <c r="K757" s="554"/>
      <c r="L757" s="49">
        <f t="shared" si="29"/>
        <v>2418</v>
      </c>
    </row>
    <row r="758" spans="1:12" ht="22.5" customHeight="1" x14ac:dyDescent="0.2">
      <c r="A758" s="365" t="s">
        <v>728</v>
      </c>
      <c r="B758" s="410"/>
      <c r="C758" s="502" t="s">
        <v>39</v>
      </c>
      <c r="D758" s="63">
        <v>539.6</v>
      </c>
      <c r="E758" s="92">
        <v>0</v>
      </c>
      <c r="F758" s="92"/>
      <c r="G758" s="92"/>
      <c r="H758" s="92"/>
      <c r="I758" s="337"/>
      <c r="J758" s="29"/>
      <c r="K758" s="554"/>
      <c r="L758" s="49">
        <f t="shared" si="29"/>
        <v>539.6</v>
      </c>
    </row>
    <row r="759" spans="1:12" ht="22.5" customHeight="1" x14ac:dyDescent="0.2">
      <c r="A759" s="365" t="s">
        <v>729</v>
      </c>
      <c r="B759" s="410"/>
      <c r="C759" s="502" t="s">
        <v>39</v>
      </c>
      <c r="D759" s="52">
        <v>357</v>
      </c>
      <c r="E759" s="92">
        <v>0</v>
      </c>
      <c r="F759" s="92"/>
      <c r="G759" s="92"/>
      <c r="H759" s="92"/>
      <c r="I759" s="337"/>
      <c r="J759" s="29"/>
      <c r="K759" s="554"/>
      <c r="L759" s="49">
        <f t="shared" si="29"/>
        <v>357</v>
      </c>
    </row>
    <row r="760" spans="1:12" ht="22.5" customHeight="1" x14ac:dyDescent="0.2">
      <c r="A760" s="365" t="s">
        <v>730</v>
      </c>
      <c r="B760" s="410"/>
      <c r="C760" s="502" t="s">
        <v>39</v>
      </c>
      <c r="D760" s="29">
        <v>764</v>
      </c>
      <c r="E760" s="92">
        <v>0</v>
      </c>
      <c r="F760" s="92"/>
      <c r="G760" s="92"/>
      <c r="H760" s="92"/>
      <c r="I760" s="337"/>
      <c r="J760" s="29"/>
      <c r="K760" s="554"/>
      <c r="L760" s="49">
        <f t="shared" si="29"/>
        <v>764</v>
      </c>
    </row>
    <row r="761" spans="1:12" ht="22.5" customHeight="1" x14ac:dyDescent="0.2">
      <c r="A761" s="365" t="s">
        <v>731</v>
      </c>
      <c r="B761" s="410"/>
      <c r="C761" s="502" t="s">
        <v>39</v>
      </c>
      <c r="D761" s="63">
        <v>141.19999999999999</v>
      </c>
      <c r="E761" s="92">
        <v>0</v>
      </c>
      <c r="F761" s="92"/>
      <c r="G761" s="92"/>
      <c r="H761" s="92"/>
      <c r="I761" s="337"/>
      <c r="J761" s="29"/>
      <c r="K761" s="554"/>
      <c r="L761" s="49">
        <f t="shared" si="29"/>
        <v>141.19999999999999</v>
      </c>
    </row>
    <row r="762" spans="1:12" ht="22.5" customHeight="1" x14ac:dyDescent="0.2">
      <c r="A762" s="365" t="s">
        <v>732</v>
      </c>
      <c r="B762" s="410"/>
      <c r="C762" s="502" t="s">
        <v>39</v>
      </c>
      <c r="D762" s="63">
        <v>46.9</v>
      </c>
      <c r="E762" s="92">
        <v>0</v>
      </c>
      <c r="F762" s="92"/>
      <c r="G762" s="92"/>
      <c r="H762" s="92"/>
      <c r="I762" s="337"/>
      <c r="J762" s="29"/>
      <c r="K762" s="554"/>
      <c r="L762" s="49">
        <f t="shared" si="29"/>
        <v>46.9</v>
      </c>
    </row>
    <row r="763" spans="1:12" ht="22.5" customHeight="1" x14ac:dyDescent="0.2">
      <c r="A763" s="365" t="s">
        <v>1196</v>
      </c>
      <c r="B763" s="410"/>
      <c r="C763" s="502" t="s">
        <v>39</v>
      </c>
      <c r="D763" s="63">
        <v>3009.1</v>
      </c>
      <c r="E763" s="92">
        <v>0</v>
      </c>
      <c r="F763" s="92"/>
      <c r="G763" s="92"/>
      <c r="H763" s="92"/>
      <c r="I763" s="337"/>
      <c r="J763" s="29"/>
      <c r="K763" s="554"/>
      <c r="L763" s="49">
        <f t="shared" si="29"/>
        <v>3009.1</v>
      </c>
    </row>
    <row r="764" spans="1:12" ht="22.5" customHeight="1" x14ac:dyDescent="0.2">
      <c r="A764" s="365" t="s">
        <v>513</v>
      </c>
      <c r="B764" s="410"/>
      <c r="C764" s="502" t="s">
        <v>39</v>
      </c>
      <c r="D764" s="63">
        <v>138.1</v>
      </c>
      <c r="E764" s="92">
        <v>0</v>
      </c>
      <c r="F764" s="92"/>
      <c r="G764" s="92"/>
      <c r="H764" s="92"/>
      <c r="I764" s="337"/>
      <c r="J764" s="29"/>
      <c r="K764" s="554"/>
      <c r="L764" s="49">
        <f t="shared" ref="L764:L776" si="30">SUM(D764:I764)</f>
        <v>138.1</v>
      </c>
    </row>
    <row r="765" spans="1:12" ht="22.5" customHeight="1" x14ac:dyDescent="0.2">
      <c r="A765" s="365" t="s">
        <v>610</v>
      </c>
      <c r="B765" s="410"/>
      <c r="C765" s="502" t="s">
        <v>39</v>
      </c>
      <c r="D765" s="63">
        <v>517.90000000000009</v>
      </c>
      <c r="E765" s="92">
        <v>0</v>
      </c>
      <c r="F765" s="92"/>
      <c r="G765" s="92"/>
      <c r="H765" s="92"/>
      <c r="I765" s="337"/>
      <c r="J765" s="29"/>
      <c r="K765" s="554"/>
      <c r="L765" s="49">
        <f t="shared" si="30"/>
        <v>517.90000000000009</v>
      </c>
    </row>
    <row r="766" spans="1:12" ht="22.5" customHeight="1" x14ac:dyDescent="0.2">
      <c r="A766" s="365" t="s">
        <v>733</v>
      </c>
      <c r="B766" s="410"/>
      <c r="C766" s="502" t="s">
        <v>39</v>
      </c>
      <c r="D766" s="63">
        <v>911.27</v>
      </c>
      <c r="E766" s="92">
        <v>0</v>
      </c>
      <c r="F766" s="92"/>
      <c r="G766" s="92"/>
      <c r="H766" s="92"/>
      <c r="I766" s="337"/>
      <c r="J766" s="29"/>
      <c r="K766" s="554"/>
      <c r="L766" s="49">
        <f t="shared" si="30"/>
        <v>911.27</v>
      </c>
    </row>
    <row r="767" spans="1:12" ht="22.5" customHeight="1" x14ac:dyDescent="0.2">
      <c r="A767" s="365" t="s">
        <v>734</v>
      </c>
      <c r="B767" s="410"/>
      <c r="C767" s="502" t="s">
        <v>39</v>
      </c>
      <c r="D767" s="52">
        <v>1702.4</v>
      </c>
      <c r="E767" s="92">
        <v>0</v>
      </c>
      <c r="F767" s="92"/>
      <c r="G767" s="92"/>
      <c r="H767" s="92"/>
      <c r="I767" s="337"/>
      <c r="J767" s="29"/>
      <c r="K767" s="554"/>
      <c r="L767" s="49">
        <f t="shared" si="30"/>
        <v>1702.4</v>
      </c>
    </row>
    <row r="768" spans="1:12" ht="22.5" customHeight="1" x14ac:dyDescent="0.2">
      <c r="A768" s="358" t="s">
        <v>735</v>
      </c>
      <c r="B768" s="410"/>
      <c r="C768" s="502" t="s">
        <v>39</v>
      </c>
      <c r="D768" s="63">
        <v>10080.300000000001</v>
      </c>
      <c r="E768" s="92">
        <v>0</v>
      </c>
      <c r="F768" s="92"/>
      <c r="G768" s="92"/>
      <c r="H768" s="92"/>
      <c r="I768" s="337"/>
      <c r="J768" s="29"/>
      <c r="K768" s="554"/>
      <c r="L768" s="49">
        <f t="shared" si="30"/>
        <v>10080.300000000001</v>
      </c>
    </row>
    <row r="769" spans="1:12" ht="22.5" customHeight="1" x14ac:dyDescent="0.2">
      <c r="A769" s="358" t="s">
        <v>1236</v>
      </c>
      <c r="B769" s="410"/>
      <c r="C769" s="502" t="s">
        <v>39</v>
      </c>
      <c r="D769" s="63">
        <v>741</v>
      </c>
      <c r="E769" s="92">
        <v>0</v>
      </c>
      <c r="F769" s="92"/>
      <c r="G769" s="92"/>
      <c r="H769" s="92"/>
      <c r="I769" s="337"/>
      <c r="J769" s="29"/>
      <c r="K769" s="554"/>
      <c r="L769" s="49">
        <f t="shared" si="30"/>
        <v>741</v>
      </c>
    </row>
    <row r="770" spans="1:12" ht="22.5" customHeight="1" x14ac:dyDescent="0.2">
      <c r="A770" s="358" t="s">
        <v>736</v>
      </c>
      <c r="B770" s="410"/>
      <c r="C770" s="502" t="s">
        <v>39</v>
      </c>
      <c r="D770" s="52">
        <v>325050.25</v>
      </c>
      <c r="E770" s="92">
        <v>0</v>
      </c>
      <c r="F770" s="92"/>
      <c r="G770" s="92"/>
      <c r="H770" s="92"/>
      <c r="I770" s="337"/>
      <c r="J770" s="29"/>
      <c r="K770" s="554"/>
      <c r="L770" s="49">
        <f t="shared" si="30"/>
        <v>325050.25</v>
      </c>
    </row>
    <row r="771" spans="1:12" ht="22.5" customHeight="1" x14ac:dyDescent="0.2">
      <c r="A771" s="358" t="s">
        <v>737</v>
      </c>
      <c r="B771" s="410"/>
      <c r="C771" s="502" t="s">
        <v>39</v>
      </c>
      <c r="D771" s="52">
        <v>133958.65</v>
      </c>
      <c r="E771" s="92">
        <v>1490.3</v>
      </c>
      <c r="F771" s="92"/>
      <c r="G771" s="92"/>
      <c r="H771" s="92"/>
      <c r="I771" s="337"/>
      <c r="J771" s="29"/>
      <c r="K771" s="554"/>
      <c r="L771" s="49">
        <f t="shared" si="30"/>
        <v>135448.94999999998</v>
      </c>
    </row>
    <row r="772" spans="1:12" ht="22.5" customHeight="1" x14ac:dyDescent="0.2">
      <c r="A772" s="365" t="s">
        <v>738</v>
      </c>
      <c r="B772" s="410"/>
      <c r="C772" s="502" t="s">
        <v>39</v>
      </c>
      <c r="D772" s="52">
        <v>11.5</v>
      </c>
      <c r="E772" s="92">
        <v>0</v>
      </c>
      <c r="F772" s="92"/>
      <c r="G772" s="92"/>
      <c r="H772" s="92"/>
      <c r="I772" s="337"/>
      <c r="J772" s="29"/>
      <c r="K772" s="554"/>
      <c r="L772" s="49">
        <f t="shared" si="30"/>
        <v>11.5</v>
      </c>
    </row>
    <row r="773" spans="1:12" ht="22.5" customHeight="1" x14ac:dyDescent="0.2">
      <c r="A773" s="414" t="s">
        <v>739</v>
      </c>
      <c r="B773" s="415"/>
      <c r="C773" s="502" t="s">
        <v>39</v>
      </c>
      <c r="D773" s="63">
        <v>14727.34</v>
      </c>
      <c r="E773" s="92">
        <v>0</v>
      </c>
      <c r="F773" s="92"/>
      <c r="G773" s="92"/>
      <c r="H773" s="92"/>
      <c r="I773" s="337"/>
      <c r="J773" s="29"/>
      <c r="K773" s="554"/>
      <c r="L773" s="49">
        <f t="shared" si="30"/>
        <v>14727.34</v>
      </c>
    </row>
    <row r="774" spans="1:12" ht="22.5" customHeight="1" x14ac:dyDescent="0.2">
      <c r="A774" s="414" t="s">
        <v>1288</v>
      </c>
      <c r="B774" s="415"/>
      <c r="C774" s="502" t="s">
        <v>39</v>
      </c>
      <c r="D774" s="441">
        <v>1723.8</v>
      </c>
      <c r="E774" s="92">
        <v>0</v>
      </c>
      <c r="F774" s="506"/>
      <c r="G774" s="394"/>
      <c r="H774" s="39"/>
      <c r="I774" s="337"/>
      <c r="J774" s="29"/>
      <c r="K774" s="554"/>
      <c r="L774" s="49">
        <f t="shared" si="30"/>
        <v>1723.8</v>
      </c>
    </row>
    <row r="775" spans="1:12" ht="22.5" customHeight="1" x14ac:dyDescent="0.2">
      <c r="A775" s="365" t="s">
        <v>1001</v>
      </c>
      <c r="B775" s="416"/>
      <c r="C775" s="502" t="s">
        <v>39</v>
      </c>
      <c r="D775" s="52">
        <v>10077.1</v>
      </c>
      <c r="E775" s="92">
        <v>0</v>
      </c>
      <c r="F775" s="92"/>
      <c r="G775" s="92"/>
      <c r="H775" s="92"/>
      <c r="I775" s="337"/>
      <c r="J775" s="29"/>
      <c r="K775" s="554"/>
      <c r="L775" s="49">
        <f t="shared" si="30"/>
        <v>10077.1</v>
      </c>
    </row>
    <row r="776" spans="1:12" ht="22.5" customHeight="1" thickBot="1" x14ac:dyDescent="0.25">
      <c r="A776" s="417" t="s">
        <v>1069</v>
      </c>
      <c r="B776" s="418"/>
      <c r="C776" s="502" t="s">
        <v>39</v>
      </c>
      <c r="D776" s="404">
        <v>377.6</v>
      </c>
      <c r="E776" s="92">
        <v>0</v>
      </c>
      <c r="F776" s="92"/>
      <c r="G776" s="92"/>
      <c r="H776" s="92"/>
      <c r="I776" s="337"/>
      <c r="J776" s="564"/>
      <c r="K776" s="565"/>
      <c r="L776" s="49">
        <f t="shared" si="30"/>
        <v>377.6</v>
      </c>
    </row>
    <row r="777" spans="1:12" ht="39" customHeight="1" thickTop="1" thickBot="1" x14ac:dyDescent="0.25">
      <c r="A777" s="690" t="s">
        <v>740</v>
      </c>
      <c r="B777" s="691"/>
      <c r="C777" s="30" t="s">
        <v>39</v>
      </c>
      <c r="D777" s="22">
        <f>SUM(D597:D776)</f>
        <v>2073489.3499999999</v>
      </c>
      <c r="E777" s="22">
        <f>SUM(E597:E776)</f>
        <v>31130.199999999993</v>
      </c>
      <c r="F777" s="22">
        <f>SUM(F597:F776)</f>
        <v>0</v>
      </c>
      <c r="G777" s="22">
        <f t="shared" ref="G777" si="31">SUM(G597:G776)</f>
        <v>0</v>
      </c>
      <c r="H777" s="22">
        <f>SUM(H597:H776)</f>
        <v>0</v>
      </c>
      <c r="I777" s="22">
        <f>SUM(I597:I776)</f>
        <v>0</v>
      </c>
      <c r="J777" s="22">
        <f t="shared" ref="J777" si="32">SUM(J597:J776)</f>
        <v>0</v>
      </c>
      <c r="K777" s="22">
        <f>SUM(K597:K776)</f>
        <v>0</v>
      </c>
      <c r="L777" s="23">
        <f>SUM(L597:L776)</f>
        <v>2104619.5499999998</v>
      </c>
    </row>
    <row r="778" spans="1:12" ht="32.25" customHeight="1" thickBot="1" x14ac:dyDescent="0.25">
      <c r="A778" s="730" t="s">
        <v>741</v>
      </c>
      <c r="B778" s="731"/>
      <c r="C778" s="28" t="s">
        <v>39</v>
      </c>
      <c r="D778" s="43">
        <f>SUM(D777,D592)</f>
        <v>9101078.5700000022</v>
      </c>
      <c r="E778" s="43">
        <f t="shared" ref="E778:G778" si="33">SUM(E777,E592)</f>
        <v>105311.49999999999</v>
      </c>
      <c r="F778" s="43">
        <f t="shared" si="33"/>
        <v>0</v>
      </c>
      <c r="G778" s="12">
        <f t="shared" si="33"/>
        <v>0</v>
      </c>
      <c r="H778" s="12">
        <f>SUM(H777,H592)</f>
        <v>0</v>
      </c>
      <c r="I778" s="12">
        <f>SUM(I777,I592)</f>
        <v>0</v>
      </c>
      <c r="J778" s="12">
        <f t="shared" ref="J778" si="34">SUM(J777,J592)</f>
        <v>0</v>
      </c>
      <c r="K778" s="12">
        <f>SUM(K777,K592)</f>
        <v>0</v>
      </c>
      <c r="L778" s="13">
        <f>SUM(L777,L592)</f>
        <v>9206390.0700000022</v>
      </c>
    </row>
    <row r="779" spans="1:12" ht="21.75" customHeight="1" thickTop="1" thickBot="1" x14ac:dyDescent="0.25">
      <c r="A779" s="673" t="s">
        <v>742</v>
      </c>
      <c r="B779" s="674"/>
      <c r="C779" s="674"/>
      <c r="D779" s="674"/>
      <c r="E779" s="674"/>
      <c r="F779" s="674"/>
      <c r="G779" s="674"/>
      <c r="H779" s="674"/>
      <c r="I779" s="674"/>
      <c r="J779" s="674"/>
      <c r="K779" s="674"/>
      <c r="L779" s="675"/>
    </row>
    <row r="780" spans="1:12" ht="24.75" customHeight="1" thickTop="1" thickBot="1" x14ac:dyDescent="0.25">
      <c r="A780" s="687" t="s">
        <v>743</v>
      </c>
      <c r="B780" s="688"/>
      <c r="C780" s="688"/>
      <c r="D780" s="688"/>
      <c r="E780" s="688"/>
      <c r="F780" s="688"/>
      <c r="G780" s="688"/>
      <c r="H780" s="688"/>
      <c r="I780" s="688"/>
      <c r="J780" s="688"/>
      <c r="K780" s="688"/>
      <c r="L780" s="689"/>
    </row>
    <row r="781" spans="1:12" ht="30" customHeight="1" thickTop="1" thickBot="1" x14ac:dyDescent="0.25">
      <c r="A781" s="718" t="s">
        <v>744</v>
      </c>
      <c r="B781" s="719"/>
      <c r="C781" s="719"/>
      <c r="D781" s="719"/>
      <c r="E781" s="719"/>
      <c r="F781" s="719"/>
      <c r="G781" s="719"/>
      <c r="H781" s="719"/>
      <c r="I781" s="719"/>
      <c r="J781" s="719"/>
      <c r="K781" s="719"/>
      <c r="L781" s="720"/>
    </row>
    <row r="782" spans="1:12" ht="65.25" customHeight="1" thickTop="1" x14ac:dyDescent="0.2">
      <c r="A782" s="732" t="s">
        <v>1193</v>
      </c>
      <c r="B782" s="733"/>
      <c r="C782" s="733"/>
      <c r="D782" s="733"/>
      <c r="E782" s="733"/>
      <c r="F782" s="733"/>
      <c r="G782" s="733"/>
      <c r="H782" s="733"/>
      <c r="I782" s="733"/>
      <c r="J782" s="733"/>
      <c r="K782" s="733"/>
      <c r="L782" s="734"/>
    </row>
    <row r="783" spans="1:12" ht="409.5" customHeight="1" x14ac:dyDescent="0.2">
      <c r="A783" s="725" t="s">
        <v>1313</v>
      </c>
      <c r="B783" s="726"/>
      <c r="C783" s="726"/>
      <c r="D783" s="726"/>
      <c r="E783" s="726"/>
      <c r="F783" s="726"/>
      <c r="G783" s="726"/>
      <c r="H783" s="726"/>
      <c r="I783" s="726"/>
      <c r="J783" s="726"/>
      <c r="K783" s="726"/>
      <c r="L783" s="727"/>
    </row>
    <row r="784" spans="1:12" ht="247.5" customHeight="1" x14ac:dyDescent="0.2">
      <c r="A784" s="803" t="s">
        <v>1312</v>
      </c>
      <c r="B784" s="804"/>
      <c r="C784" s="804"/>
      <c r="D784" s="804"/>
      <c r="E784" s="804"/>
      <c r="F784" s="804"/>
      <c r="G784" s="804"/>
      <c r="H784" s="804"/>
      <c r="I784" s="804"/>
      <c r="J784" s="804"/>
      <c r="K784" s="804"/>
      <c r="L784" s="805"/>
    </row>
    <row r="785" spans="1:14" ht="32.25" customHeight="1" x14ac:dyDescent="0.2">
      <c r="A785" s="739" t="s">
        <v>1308</v>
      </c>
      <c r="B785" s="740"/>
      <c r="C785" s="740"/>
      <c r="D785" s="740"/>
      <c r="E785" s="740"/>
      <c r="F785" s="740"/>
      <c r="G785" s="740"/>
      <c r="H785" s="740"/>
      <c r="I785" s="740"/>
      <c r="J785" s="740"/>
      <c r="K785" s="740"/>
      <c r="L785" s="741"/>
    </row>
    <row r="786" spans="1:14" ht="53.25" customHeight="1" thickBot="1" x14ac:dyDescent="0.25">
      <c r="A786" s="715" t="s">
        <v>1309</v>
      </c>
      <c r="B786" s="716"/>
      <c r="C786" s="716"/>
      <c r="D786" s="716"/>
      <c r="E786" s="716"/>
      <c r="F786" s="716"/>
      <c r="G786" s="716"/>
      <c r="H786" s="716"/>
      <c r="I786" s="716"/>
      <c r="J786" s="716"/>
      <c r="K786" s="716"/>
      <c r="L786" s="717"/>
    </row>
    <row r="787" spans="1:14" ht="24" customHeight="1" thickTop="1" thickBot="1" x14ac:dyDescent="0.25">
      <c r="A787" s="718" t="s">
        <v>745</v>
      </c>
      <c r="B787" s="719"/>
      <c r="C787" s="719"/>
      <c r="D787" s="719"/>
      <c r="E787" s="719"/>
      <c r="F787" s="719"/>
      <c r="G787" s="719"/>
      <c r="H787" s="719"/>
      <c r="I787" s="719"/>
      <c r="J787" s="719"/>
      <c r="K787" s="719"/>
      <c r="L787" s="720"/>
    </row>
    <row r="788" spans="1:14" ht="82.5" customHeight="1" thickTop="1" x14ac:dyDescent="0.2">
      <c r="A788" s="715" t="s">
        <v>1211</v>
      </c>
      <c r="B788" s="716"/>
      <c r="C788" s="716"/>
      <c r="D788" s="716"/>
      <c r="E788" s="716"/>
      <c r="F788" s="716"/>
      <c r="G788" s="716"/>
      <c r="H788" s="716"/>
      <c r="I788" s="716"/>
      <c r="J788" s="716"/>
      <c r="K788" s="716"/>
      <c r="L788" s="717"/>
    </row>
    <row r="789" spans="1:14" ht="105" customHeight="1" x14ac:dyDescent="0.2">
      <c r="A789" s="712" t="s">
        <v>1293</v>
      </c>
      <c r="B789" s="713"/>
      <c r="C789" s="713"/>
      <c r="D789" s="713"/>
      <c r="E789" s="713"/>
      <c r="F789" s="713"/>
      <c r="G789" s="713"/>
      <c r="H789" s="713"/>
      <c r="I789" s="713"/>
      <c r="J789" s="713"/>
      <c r="K789" s="713"/>
      <c r="L789" s="714"/>
    </row>
    <row r="790" spans="1:14" ht="103.5" customHeight="1" x14ac:dyDescent="0.2">
      <c r="A790" s="721" t="s">
        <v>1326</v>
      </c>
      <c r="B790" s="722"/>
      <c r="C790" s="722"/>
      <c r="D790" s="722"/>
      <c r="E790" s="722"/>
      <c r="F790" s="722"/>
      <c r="G790" s="722"/>
      <c r="H790" s="722"/>
      <c r="I790" s="722"/>
      <c r="J790" s="722"/>
      <c r="K790" s="722"/>
      <c r="L790" s="723"/>
    </row>
    <row r="791" spans="1:14" ht="87.75" customHeight="1" x14ac:dyDescent="0.2">
      <c r="A791" s="721" t="s">
        <v>1327</v>
      </c>
      <c r="B791" s="722"/>
      <c r="C791" s="722"/>
      <c r="D791" s="722"/>
      <c r="E791" s="722"/>
      <c r="F791" s="722"/>
      <c r="G791" s="722"/>
      <c r="H791" s="722"/>
      <c r="I791" s="722"/>
      <c r="J791" s="722"/>
      <c r="K791" s="722"/>
      <c r="L791" s="723"/>
    </row>
    <row r="792" spans="1:14" ht="66.75" customHeight="1" x14ac:dyDescent="0.2">
      <c r="A792" s="724" t="s">
        <v>1319</v>
      </c>
      <c r="B792" s="713"/>
      <c r="C792" s="713"/>
      <c r="D792" s="713"/>
      <c r="E792" s="713"/>
      <c r="F792" s="713"/>
      <c r="G792" s="713"/>
      <c r="H792" s="713"/>
      <c r="I792" s="713"/>
      <c r="J792" s="713"/>
      <c r="K792" s="713"/>
      <c r="L792" s="714"/>
      <c r="N792" s="523"/>
    </row>
    <row r="793" spans="1:14" ht="67.5" customHeight="1" thickBot="1" x14ac:dyDescent="0.25">
      <c r="A793" s="724" t="s">
        <v>1320</v>
      </c>
      <c r="B793" s="713"/>
      <c r="C793" s="713"/>
      <c r="D793" s="713"/>
      <c r="E793" s="713"/>
      <c r="F793" s="713"/>
      <c r="G793" s="713"/>
      <c r="H793" s="713"/>
      <c r="I793" s="713"/>
      <c r="J793" s="713"/>
      <c r="K793" s="713"/>
      <c r="L793" s="714"/>
    </row>
    <row r="794" spans="1:14" ht="18.75" customHeight="1" thickTop="1" thickBot="1" x14ac:dyDescent="0.25">
      <c r="A794" s="709" t="s">
        <v>746</v>
      </c>
      <c r="B794" s="710"/>
      <c r="C794" s="710"/>
      <c r="D794" s="710"/>
      <c r="E794" s="710"/>
      <c r="F794" s="710"/>
      <c r="G794" s="710"/>
      <c r="H794" s="710"/>
      <c r="I794" s="710"/>
      <c r="J794" s="710"/>
      <c r="K794" s="710"/>
      <c r="L794" s="711"/>
    </row>
    <row r="795" spans="1:14" ht="21" customHeight="1" thickTop="1" thickBot="1" x14ac:dyDescent="0.25">
      <c r="A795" s="683" t="s">
        <v>1325</v>
      </c>
      <c r="B795" s="684"/>
      <c r="C795" s="684"/>
      <c r="D795" s="684"/>
      <c r="E795" s="684"/>
      <c r="F795" s="684"/>
      <c r="G795" s="684"/>
      <c r="H795" s="684"/>
      <c r="I795" s="684"/>
      <c r="J795" s="684"/>
      <c r="K795" s="684"/>
      <c r="L795" s="686"/>
    </row>
    <row r="796" spans="1:14" ht="87.75" customHeight="1" thickTop="1" x14ac:dyDescent="0.25">
      <c r="A796" s="706" t="s">
        <v>1002</v>
      </c>
      <c r="B796" s="707"/>
      <c r="C796" s="707"/>
      <c r="D796" s="707"/>
      <c r="E796" s="707"/>
      <c r="F796" s="707"/>
      <c r="G796" s="707"/>
      <c r="H796" s="707"/>
      <c r="I796" s="707"/>
      <c r="J796" s="707"/>
      <c r="K796" s="707"/>
      <c r="L796" s="708"/>
    </row>
    <row r="797" spans="1:14" ht="18" customHeight="1" thickBot="1" x14ac:dyDescent="0.25">
      <c r="A797" s="703" t="s">
        <v>1003</v>
      </c>
      <c r="B797" s="704"/>
      <c r="C797" s="704"/>
      <c r="D797" s="704"/>
      <c r="E797" s="704"/>
      <c r="F797" s="704"/>
      <c r="G797" s="704"/>
      <c r="H797" s="704"/>
      <c r="I797" s="704"/>
      <c r="J797" s="704"/>
      <c r="K797" s="704"/>
      <c r="L797" s="705"/>
    </row>
  </sheetData>
  <sortState xmlns:xlrd2="http://schemas.microsoft.com/office/spreadsheetml/2017/richdata2" ref="A36:L789">
    <sortCondition ref="B37:B163"/>
  </sortState>
  <mergeCells count="151">
    <mergeCell ref="A418:A428"/>
    <mergeCell ref="A429:A431"/>
    <mergeCell ref="A784:L784"/>
    <mergeCell ref="A501:B501"/>
    <mergeCell ref="A361:A362"/>
    <mergeCell ref="A265:B265"/>
    <mergeCell ref="A266:B266"/>
    <mergeCell ref="A412:A413"/>
    <mergeCell ref="A258:A259"/>
    <mergeCell ref="A409:A411"/>
    <mergeCell ref="A391:A393"/>
    <mergeCell ref="A462:B462"/>
    <mergeCell ref="A289:A294"/>
    <mergeCell ref="A383:A389"/>
    <mergeCell ref="A459:B459"/>
    <mergeCell ref="A458:B458"/>
    <mergeCell ref="A404:A406"/>
    <mergeCell ref="B268:C268"/>
    <mergeCell ref="A260:A261"/>
    <mergeCell ref="A267:L267"/>
    <mergeCell ref="A369:A374"/>
    <mergeCell ref="A460:B461"/>
    <mergeCell ref="A432:A456"/>
    <mergeCell ref="A296:A331"/>
    <mergeCell ref="A46:A47"/>
    <mergeCell ref="A52:A54"/>
    <mergeCell ref="A135:A141"/>
    <mergeCell ref="A44:A45"/>
    <mergeCell ref="A48:A49"/>
    <mergeCell ref="A241:A243"/>
    <mergeCell ref="A175:A183"/>
    <mergeCell ref="A202:A204"/>
    <mergeCell ref="A228:A229"/>
    <mergeCell ref="A224:A225"/>
    <mergeCell ref="A161:A163"/>
    <mergeCell ref="A126:A128"/>
    <mergeCell ref="A100:A102"/>
    <mergeCell ref="A165:A167"/>
    <mergeCell ref="A81:A82"/>
    <mergeCell ref="A89:A92"/>
    <mergeCell ref="A109:A111"/>
    <mergeCell ref="A97:A99"/>
    <mergeCell ref="A118:A122"/>
    <mergeCell ref="A116:A117"/>
    <mergeCell ref="A205:A206"/>
    <mergeCell ref="A231:A233"/>
    <mergeCell ref="A83:A88"/>
    <mergeCell ref="A70:A71"/>
    <mergeCell ref="A396:A398"/>
    <mergeCell ref="A236:A237"/>
    <mergeCell ref="A246:A247"/>
    <mergeCell ref="A359:A360"/>
    <mergeCell ref="A147:A148"/>
    <mergeCell ref="A286:A288"/>
    <mergeCell ref="A222:A223"/>
    <mergeCell ref="A218:A220"/>
    <mergeCell ref="A269:A285"/>
    <mergeCell ref="A168:A170"/>
    <mergeCell ref="A153:A154"/>
    <mergeCell ref="A199:A200"/>
    <mergeCell ref="A376:A380"/>
    <mergeCell ref="A238:A239"/>
    <mergeCell ref="A255:A256"/>
    <mergeCell ref="A149:A151"/>
    <mergeCell ref="A157:A158"/>
    <mergeCell ref="A194:A196"/>
    <mergeCell ref="A143:A145"/>
    <mergeCell ref="A332:A357"/>
    <mergeCell ref="A213:A214"/>
    <mergeCell ref="A13:L13"/>
    <mergeCell ref="A19:L19"/>
    <mergeCell ref="A20:L20"/>
    <mergeCell ref="A21:C21"/>
    <mergeCell ref="A24:B24"/>
    <mergeCell ref="A33:B33"/>
    <mergeCell ref="A41:A43"/>
    <mergeCell ref="A29:L29"/>
    <mergeCell ref="A35:L35"/>
    <mergeCell ref="A30:L30"/>
    <mergeCell ref="A39:A40"/>
    <mergeCell ref="A26:B26"/>
    <mergeCell ref="A27:L27"/>
    <mergeCell ref="B36:C36"/>
    <mergeCell ref="A31:C31"/>
    <mergeCell ref="A28:L28"/>
    <mergeCell ref="A34:L34"/>
    <mergeCell ref="A32:B32"/>
    <mergeCell ref="A184:A185"/>
    <mergeCell ref="A60:A69"/>
    <mergeCell ref="A56:A57"/>
    <mergeCell ref="A73:A75"/>
    <mergeCell ref="A78:A80"/>
    <mergeCell ref="A785:L785"/>
    <mergeCell ref="A649:B649"/>
    <mergeCell ref="A561:B561"/>
    <mergeCell ref="A1:L1"/>
    <mergeCell ref="A3:L3"/>
    <mergeCell ref="A4:L4"/>
    <mergeCell ref="A7:L7"/>
    <mergeCell ref="A8:L8"/>
    <mergeCell ref="A5:L5"/>
    <mergeCell ref="A6:L6"/>
    <mergeCell ref="A2:L2"/>
    <mergeCell ref="A10:C10"/>
    <mergeCell ref="A9:L9"/>
    <mergeCell ref="A11:B11"/>
    <mergeCell ref="A12:B12"/>
    <mergeCell ref="A23:B23"/>
    <mergeCell ref="A14:L14"/>
    <mergeCell ref="A15:C15"/>
    <mergeCell ref="A16:B16"/>
    <mergeCell ref="A25:B25"/>
    <mergeCell ref="A18:B18"/>
    <mergeCell ref="A22:B22"/>
    <mergeCell ref="A399:A403"/>
    <mergeCell ref="A17:B17"/>
    <mergeCell ref="A797:L797"/>
    <mergeCell ref="A796:L796"/>
    <mergeCell ref="A795:L795"/>
    <mergeCell ref="A794:L794"/>
    <mergeCell ref="A789:L789"/>
    <mergeCell ref="A786:L786"/>
    <mergeCell ref="A788:L788"/>
    <mergeCell ref="A787:L787"/>
    <mergeCell ref="A791:L791"/>
    <mergeCell ref="A792:L792"/>
    <mergeCell ref="A790:L790"/>
    <mergeCell ref="A793:L793"/>
    <mergeCell ref="A783:L783"/>
    <mergeCell ref="A463:B463"/>
    <mergeCell ref="A778:B778"/>
    <mergeCell ref="A782:L782"/>
    <mergeCell ref="A466:L466"/>
    <mergeCell ref="A468:C468"/>
    <mergeCell ref="A781:L781"/>
    <mergeCell ref="A780:L780"/>
    <mergeCell ref="A474:B474"/>
    <mergeCell ref="A473:B473"/>
    <mergeCell ref="A464:B464"/>
    <mergeCell ref="A465:L465"/>
    <mergeCell ref="A779:L779"/>
    <mergeCell ref="A592:B592"/>
    <mergeCell ref="A689:B689"/>
    <mergeCell ref="A624:B624"/>
    <mergeCell ref="A557:B557"/>
    <mergeCell ref="A467:L467"/>
    <mergeCell ref="A593:L593"/>
    <mergeCell ref="A594:L594"/>
    <mergeCell ref="A777:B777"/>
    <mergeCell ref="A595:L595"/>
    <mergeCell ref="A596:C596"/>
  </mergeCells>
  <printOptions horizontalCentered="1"/>
  <pageMargins left="0.23622047244094491" right="0.23622047244094491" top="0.43307086614173229" bottom="0.47244094488188981" header="0.31496062992125984" footer="0.23622047244094491"/>
  <pageSetup paperSize="9" scale="47" fitToHeight="13" orientation="portrait" r:id="rId1"/>
  <headerFooter>
    <oddFooter>&amp;R&amp;P /&amp;N</oddFooter>
  </headerFooter>
  <rowBreaks count="13" manualBreakCount="13">
    <brk id="50" max="11" man="1"/>
    <brk id="95" max="9" man="1"/>
    <brk id="141" max="11" man="1"/>
    <brk id="186" max="9" man="1"/>
    <brk id="234" max="9" man="1"/>
    <brk id="285" max="11" man="1"/>
    <brk id="331" max="11" man="1"/>
    <brk id="380" max="11" man="1"/>
    <brk id="428" max="11" man="1"/>
    <brk id="485" max="11" man="1"/>
    <brk id="637" max="11" man="1"/>
    <brk id="713" max="11" man="1"/>
    <brk id="778"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196" t="s">
        <v>53</v>
      </c>
    </row>
    <row r="3" spans="1:1" ht="15.75" thickTop="1" x14ac:dyDescent="0.25">
      <c r="A3" s="165" t="s">
        <v>167</v>
      </c>
    </row>
    <row r="4" spans="1:1" ht="15" customHeight="1" x14ac:dyDescent="0.25">
      <c r="A4" s="165" t="s">
        <v>130</v>
      </c>
    </row>
    <row r="5" spans="1:1" x14ac:dyDescent="0.25">
      <c r="A5" s="165" t="s">
        <v>155</v>
      </c>
    </row>
    <row r="6" spans="1:1" x14ac:dyDescent="0.25">
      <c r="A6" s="89" t="s">
        <v>80</v>
      </c>
    </row>
    <row r="7" spans="1:1" x14ac:dyDescent="0.25">
      <c r="A7" s="164" t="s">
        <v>219</v>
      </c>
    </row>
    <row r="8" spans="1:1" ht="15.75" customHeight="1" x14ac:dyDescent="0.25">
      <c r="A8" s="165" t="s">
        <v>96</v>
      </c>
    </row>
    <row r="9" spans="1:1" ht="15.75" customHeight="1" x14ac:dyDescent="0.25">
      <c r="A9" s="164" t="s">
        <v>295</v>
      </c>
    </row>
    <row r="10" spans="1:1" x14ac:dyDescent="0.25">
      <c r="A10" s="165" t="s">
        <v>201</v>
      </c>
    </row>
    <row r="11" spans="1:1" ht="17.25" customHeight="1" x14ac:dyDescent="0.25">
      <c r="A11" s="89" t="s">
        <v>188</v>
      </c>
    </row>
    <row r="12" spans="1:1" x14ac:dyDescent="0.25">
      <c r="A12" s="89" t="s">
        <v>147</v>
      </c>
    </row>
    <row r="13" spans="1:1" ht="15" customHeight="1" x14ac:dyDescent="0.25">
      <c r="A13" s="165" t="s">
        <v>104</v>
      </c>
    </row>
    <row r="14" spans="1:1" x14ac:dyDescent="0.25">
      <c r="A14" s="89" t="s">
        <v>61</v>
      </c>
    </row>
    <row r="15" spans="1:1" x14ac:dyDescent="0.25">
      <c r="A15" s="89" t="s">
        <v>70</v>
      </c>
    </row>
    <row r="16" spans="1:1" ht="15.75" customHeight="1" x14ac:dyDescent="0.25">
      <c r="A16" s="89" t="s">
        <v>125</v>
      </c>
    </row>
    <row r="17" spans="1:1" ht="15" customHeight="1" x14ac:dyDescent="0.25">
      <c r="A17" s="164" t="s">
        <v>210</v>
      </c>
    </row>
    <row r="18" spans="1:1" x14ac:dyDescent="0.25">
      <c r="A18" s="89" t="s">
        <v>84</v>
      </c>
    </row>
    <row r="19" spans="1:1" ht="15.75" customHeight="1" x14ac:dyDescent="0.25">
      <c r="A19" s="161" t="s">
        <v>251</v>
      </c>
    </row>
    <row r="20" spans="1:1" ht="15" customHeight="1" x14ac:dyDescent="0.25">
      <c r="A20" s="165" t="s">
        <v>142</v>
      </c>
    </row>
    <row r="21" spans="1:1" ht="30" x14ac:dyDescent="0.25">
      <c r="A21" s="165" t="s">
        <v>199</v>
      </c>
    </row>
    <row r="22" spans="1:1" x14ac:dyDescent="0.25">
      <c r="A22" s="165" t="s">
        <v>144</v>
      </c>
    </row>
    <row r="23" spans="1:1" ht="30" x14ac:dyDescent="0.25">
      <c r="A23" s="161" t="s">
        <v>966</v>
      </c>
    </row>
    <row r="24" spans="1:1" x14ac:dyDescent="0.25">
      <c r="A24" s="161" t="s">
        <v>217</v>
      </c>
    </row>
    <row r="25" spans="1:1" ht="30" x14ac:dyDescent="0.25">
      <c r="A25" s="89" t="s">
        <v>136</v>
      </c>
    </row>
    <row r="26" spans="1:1" ht="30" x14ac:dyDescent="0.25">
      <c r="A26" s="89" t="s">
        <v>74</v>
      </c>
    </row>
    <row r="27" spans="1:1" x14ac:dyDescent="0.25">
      <c r="A27" s="161" t="s">
        <v>329</v>
      </c>
    </row>
    <row r="28" spans="1:1" x14ac:dyDescent="0.25">
      <c r="A28" s="161" t="s">
        <v>230</v>
      </c>
    </row>
    <row r="29" spans="1:1" ht="16.5" customHeight="1" x14ac:dyDescent="0.25">
      <c r="A29" s="161" t="s">
        <v>213</v>
      </c>
    </row>
    <row r="30" spans="1:1" x14ac:dyDescent="0.25">
      <c r="A30" s="89" t="s">
        <v>117</v>
      </c>
    </row>
    <row r="31" spans="1:1" x14ac:dyDescent="0.25">
      <c r="A31" s="161" t="s">
        <v>316</v>
      </c>
    </row>
    <row r="32" spans="1:1" x14ac:dyDescent="0.25">
      <c r="A32" s="89" t="s">
        <v>127</v>
      </c>
    </row>
    <row r="33" spans="1:3" ht="15" customHeight="1" x14ac:dyDescent="0.25">
      <c r="A33" s="165" t="s">
        <v>153</v>
      </c>
    </row>
    <row r="34" spans="1:3" x14ac:dyDescent="0.25">
      <c r="A34" s="89" t="s">
        <v>180</v>
      </c>
    </row>
    <row r="35" spans="1:3" x14ac:dyDescent="0.25">
      <c r="A35" s="161" t="s">
        <v>291</v>
      </c>
    </row>
    <row r="36" spans="1:3" x14ac:dyDescent="0.25">
      <c r="A36" s="161" t="s">
        <v>228</v>
      </c>
    </row>
    <row r="37" spans="1:3" x14ac:dyDescent="0.25">
      <c r="A37" s="165" t="s">
        <v>194</v>
      </c>
    </row>
    <row r="38" spans="1:3" ht="15" customHeight="1" x14ac:dyDescent="0.25">
      <c r="A38" s="165" t="s">
        <v>205</v>
      </c>
    </row>
    <row r="39" spans="1:3" x14ac:dyDescent="0.25">
      <c r="A39" s="161" t="s">
        <v>241</v>
      </c>
    </row>
    <row r="40" spans="1:3" x14ac:dyDescent="0.25">
      <c r="A40" s="164" t="s">
        <v>297</v>
      </c>
    </row>
    <row r="41" spans="1:3" ht="17.25" customHeight="1" x14ac:dyDescent="0.25">
      <c r="A41" s="89" t="s">
        <v>203</v>
      </c>
    </row>
    <row r="42" spans="1:3" ht="18.75" customHeight="1" x14ac:dyDescent="0.25">
      <c r="A42" s="161" t="s">
        <v>248</v>
      </c>
    </row>
    <row r="43" spans="1:3" ht="17.25" customHeight="1" x14ac:dyDescent="0.25">
      <c r="A43" s="89" t="s">
        <v>123</v>
      </c>
    </row>
    <row r="44" spans="1:3" x14ac:dyDescent="0.25">
      <c r="A44" s="164" t="s">
        <v>301</v>
      </c>
    </row>
    <row r="45" spans="1:3" x14ac:dyDescent="0.25">
      <c r="A45" s="165" t="s">
        <v>158</v>
      </c>
    </row>
    <row r="46" spans="1:3" x14ac:dyDescent="0.25">
      <c r="A46" s="161" t="s">
        <v>287</v>
      </c>
      <c r="C46" s="84" t="s">
        <v>969</v>
      </c>
    </row>
    <row r="49" spans="1:3" ht="16.5" thickBot="1" x14ac:dyDescent="0.3">
      <c r="A49" s="196" t="s">
        <v>346</v>
      </c>
    </row>
    <row r="50" spans="1:3" ht="20.25" customHeight="1" thickTop="1" x14ac:dyDescent="0.25">
      <c r="A50" s="165" t="s">
        <v>362</v>
      </c>
    </row>
    <row r="51" spans="1:3" ht="15" customHeight="1" x14ac:dyDescent="0.25">
      <c r="A51" s="168" t="s">
        <v>369</v>
      </c>
    </row>
    <row r="52" spans="1:3" x14ac:dyDescent="0.25">
      <c r="A52" s="89" t="s">
        <v>418</v>
      </c>
    </row>
    <row r="53" spans="1:3" ht="15" customHeight="1" x14ac:dyDescent="0.25">
      <c r="A53" s="165" t="s">
        <v>422</v>
      </c>
    </row>
    <row r="54" spans="1:3" ht="15.75" customHeight="1" x14ac:dyDescent="0.25">
      <c r="A54" s="165" t="s">
        <v>427</v>
      </c>
    </row>
    <row r="55" spans="1:3" x14ac:dyDescent="0.25">
      <c r="A55" s="164" t="s">
        <v>431</v>
      </c>
    </row>
    <row r="56" spans="1:3" x14ac:dyDescent="0.25">
      <c r="A56" s="89" t="s">
        <v>441</v>
      </c>
    </row>
    <row r="57" spans="1:3" x14ac:dyDescent="0.25">
      <c r="A57" s="165" t="s">
        <v>447</v>
      </c>
    </row>
    <row r="58" spans="1:3" ht="17.25" customHeight="1" x14ac:dyDescent="0.25">
      <c r="A58" s="165" t="s">
        <v>467</v>
      </c>
    </row>
    <row r="59" spans="1:3" ht="15" customHeight="1" x14ac:dyDescent="0.25">
      <c r="A59" s="89" t="s">
        <v>477</v>
      </c>
      <c r="C59" s="84" t="s">
        <v>970</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190" customWidth="1"/>
    <col min="8" max="8" width="22.85546875" customWidth="1"/>
  </cols>
  <sheetData>
    <row r="2" spans="1:1" ht="16.5" thickBot="1" x14ac:dyDescent="0.3">
      <c r="A2" s="211" t="s">
        <v>53</v>
      </c>
    </row>
    <row r="3" spans="1:1" ht="15.75" thickTop="1" x14ac:dyDescent="0.25">
      <c r="A3" s="185" t="s">
        <v>61</v>
      </c>
    </row>
    <row r="4" spans="1:1" x14ac:dyDescent="0.25">
      <c r="A4" s="188" t="s">
        <v>965</v>
      </c>
    </row>
    <row r="5" spans="1:1" x14ac:dyDescent="0.25">
      <c r="A5" s="186" t="s">
        <v>167</v>
      </c>
    </row>
    <row r="6" spans="1:1" x14ac:dyDescent="0.25">
      <c r="A6" s="186" t="s">
        <v>130</v>
      </c>
    </row>
    <row r="7" spans="1:1" x14ac:dyDescent="0.25">
      <c r="A7" s="186" t="s">
        <v>80</v>
      </c>
    </row>
    <row r="8" spans="1:1" x14ac:dyDescent="0.25">
      <c r="A8" s="188" t="s">
        <v>219</v>
      </c>
    </row>
    <row r="9" spans="1:1" x14ac:dyDescent="0.25">
      <c r="A9" s="186" t="s">
        <v>96</v>
      </c>
    </row>
    <row r="10" spans="1:1" x14ac:dyDescent="0.25">
      <c r="A10" s="186" t="s">
        <v>201</v>
      </c>
    </row>
    <row r="11" spans="1:1" x14ac:dyDescent="0.25">
      <c r="A11" s="186" t="s">
        <v>188</v>
      </c>
    </row>
    <row r="12" spans="1:1" ht="15" customHeight="1" x14ac:dyDescent="0.25">
      <c r="A12" s="186" t="s">
        <v>147</v>
      </c>
    </row>
    <row r="13" spans="1:1" x14ac:dyDescent="0.25">
      <c r="A13" s="186" t="s">
        <v>104</v>
      </c>
    </row>
    <row r="14" spans="1:1" x14ac:dyDescent="0.25">
      <c r="A14" s="186" t="s">
        <v>125</v>
      </c>
    </row>
    <row r="15" spans="1:1" x14ac:dyDescent="0.25">
      <c r="A15" s="188" t="s">
        <v>210</v>
      </c>
    </row>
    <row r="16" spans="1:1" x14ac:dyDescent="0.25">
      <c r="A16" s="186" t="s">
        <v>84</v>
      </c>
    </row>
    <row r="17" spans="1:1" x14ac:dyDescent="0.25">
      <c r="A17" s="188" t="s">
        <v>251</v>
      </c>
    </row>
    <row r="18" spans="1:1" ht="15.75" customHeight="1" x14ac:dyDescent="0.25">
      <c r="A18" s="186" t="s">
        <v>142</v>
      </c>
    </row>
    <row r="19" spans="1:1" ht="30" x14ac:dyDescent="0.25">
      <c r="A19" s="186" t="s">
        <v>199</v>
      </c>
    </row>
    <row r="20" spans="1:1" ht="30" x14ac:dyDescent="0.25">
      <c r="A20" s="188" t="s">
        <v>323</v>
      </c>
    </row>
    <row r="21" spans="1:1" ht="30" x14ac:dyDescent="0.25">
      <c r="A21" s="188" t="s">
        <v>966</v>
      </c>
    </row>
    <row r="22" spans="1:1" x14ac:dyDescent="0.25">
      <c r="A22" s="188" t="s">
        <v>217</v>
      </c>
    </row>
    <row r="23" spans="1:1" ht="30" x14ac:dyDescent="0.25">
      <c r="A23" s="186" t="s">
        <v>136</v>
      </c>
    </row>
    <row r="24" spans="1:1" ht="30" x14ac:dyDescent="0.25">
      <c r="A24" s="186" t="s">
        <v>74</v>
      </c>
    </row>
    <row r="25" spans="1:1" x14ac:dyDescent="0.25">
      <c r="A25" s="188" t="s">
        <v>329</v>
      </c>
    </row>
    <row r="26" spans="1:1" x14ac:dyDescent="0.25">
      <c r="A26" s="188" t="s">
        <v>230</v>
      </c>
    </row>
    <row r="27" spans="1:1" x14ac:dyDescent="0.25">
      <c r="A27" s="188" t="s">
        <v>213</v>
      </c>
    </row>
    <row r="28" spans="1:1" x14ac:dyDescent="0.25">
      <c r="A28" s="186" t="s">
        <v>117</v>
      </c>
    </row>
    <row r="29" spans="1:1" x14ac:dyDescent="0.25">
      <c r="A29" s="188" t="s">
        <v>316</v>
      </c>
    </row>
    <row r="30" spans="1:1" x14ac:dyDescent="0.25">
      <c r="A30" s="186" t="s">
        <v>127</v>
      </c>
    </row>
    <row r="31" spans="1:1" ht="15" customHeight="1" x14ac:dyDescent="0.25">
      <c r="A31" s="186" t="s">
        <v>153</v>
      </c>
    </row>
    <row r="32" spans="1:1" ht="30" x14ac:dyDescent="0.25">
      <c r="A32" s="186" t="s">
        <v>180</v>
      </c>
    </row>
    <row r="33" spans="1:3" x14ac:dyDescent="0.25">
      <c r="A33" s="188" t="s">
        <v>228</v>
      </c>
    </row>
    <row r="34" spans="1:3" x14ac:dyDescent="0.25">
      <c r="A34" s="186" t="s">
        <v>194</v>
      </c>
    </row>
    <row r="35" spans="1:3" x14ac:dyDescent="0.25">
      <c r="A35" s="186" t="s">
        <v>205</v>
      </c>
    </row>
    <row r="36" spans="1:3" ht="15" customHeight="1" x14ac:dyDescent="0.25">
      <c r="A36" s="188" t="s">
        <v>241</v>
      </c>
    </row>
    <row r="37" spans="1:3" x14ac:dyDescent="0.25">
      <c r="A37" s="188" t="s">
        <v>297</v>
      </c>
    </row>
    <row r="38" spans="1:3" x14ac:dyDescent="0.25">
      <c r="A38" s="186" t="s">
        <v>203</v>
      </c>
    </row>
    <row r="39" spans="1:3" x14ac:dyDescent="0.25">
      <c r="A39" s="188" t="s">
        <v>248</v>
      </c>
    </row>
    <row r="40" spans="1:3" x14ac:dyDescent="0.25">
      <c r="A40" s="186" t="s">
        <v>123</v>
      </c>
    </row>
    <row r="41" spans="1:3" x14ac:dyDescent="0.25">
      <c r="A41" s="186" t="s">
        <v>158</v>
      </c>
    </row>
    <row r="42" spans="1:3" ht="23.25" customHeight="1" x14ac:dyDescent="0.25">
      <c r="A42" s="188" t="s">
        <v>306</v>
      </c>
    </row>
    <row r="43" spans="1:3" x14ac:dyDescent="0.25">
      <c r="A43" s="188" t="s">
        <v>287</v>
      </c>
      <c r="C43" s="84" t="s">
        <v>971</v>
      </c>
    </row>
    <row r="46" spans="1:3" ht="15" customHeight="1" x14ac:dyDescent="0.25"/>
    <row r="48" spans="1:3" ht="15.75" customHeight="1" thickBot="1" x14ac:dyDescent="0.3">
      <c r="A48" s="206" t="s">
        <v>346</v>
      </c>
    </row>
    <row r="49" spans="1:3" ht="15.75" thickTop="1" x14ac:dyDescent="0.25">
      <c r="A49" s="165" t="s">
        <v>362</v>
      </c>
    </row>
    <row r="50" spans="1:3" x14ac:dyDescent="0.25">
      <c r="A50" s="168" t="s">
        <v>369</v>
      </c>
    </row>
    <row r="51" spans="1:3" ht="15" customHeight="1" x14ac:dyDescent="0.25">
      <c r="A51" s="89" t="s">
        <v>418</v>
      </c>
    </row>
    <row r="52" spans="1:3" ht="15" customHeight="1" x14ac:dyDescent="0.25">
      <c r="A52" s="165" t="s">
        <v>422</v>
      </c>
    </row>
    <row r="53" spans="1:3" x14ac:dyDescent="0.25">
      <c r="A53" s="165" t="s">
        <v>427</v>
      </c>
    </row>
    <row r="54" spans="1:3" x14ac:dyDescent="0.25">
      <c r="A54" s="89" t="s">
        <v>441</v>
      </c>
    </row>
    <row r="55" spans="1:3" x14ac:dyDescent="0.25">
      <c r="A55" s="165" t="s">
        <v>467</v>
      </c>
    </row>
    <row r="56" spans="1:3" x14ac:dyDescent="0.25">
      <c r="A56" s="89" t="s">
        <v>477</v>
      </c>
    </row>
    <row r="57" spans="1:3" x14ac:dyDescent="0.25">
      <c r="C57" s="84" t="s">
        <v>972</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06" t="s">
        <v>53</v>
      </c>
    </row>
    <row r="3" spans="1:1" ht="16.5" thickTop="1" x14ac:dyDescent="0.25">
      <c r="A3" s="208" t="s">
        <v>167</v>
      </c>
    </row>
    <row r="4" spans="1:1" ht="15" customHeight="1" x14ac:dyDescent="0.25">
      <c r="A4" s="208" t="s">
        <v>130</v>
      </c>
    </row>
    <row r="5" spans="1:1" ht="15.75" x14ac:dyDescent="0.25">
      <c r="A5" s="208" t="s">
        <v>155</v>
      </c>
    </row>
    <row r="6" spans="1:1" ht="15.75" x14ac:dyDescent="0.25">
      <c r="A6" s="189" t="s">
        <v>80</v>
      </c>
    </row>
    <row r="7" spans="1:1" ht="15.75" x14ac:dyDescent="0.25">
      <c r="A7" s="210" t="s">
        <v>219</v>
      </c>
    </row>
    <row r="8" spans="1:1" ht="15.75" x14ac:dyDescent="0.25">
      <c r="A8" s="208" t="s">
        <v>96</v>
      </c>
    </row>
    <row r="9" spans="1:1" ht="15.75" x14ac:dyDescent="0.25">
      <c r="A9" s="208" t="s">
        <v>201</v>
      </c>
    </row>
    <row r="10" spans="1:1" ht="15.75" x14ac:dyDescent="0.25">
      <c r="A10" s="208" t="s">
        <v>188</v>
      </c>
    </row>
    <row r="11" spans="1:1" ht="15.75" x14ac:dyDescent="0.25">
      <c r="A11" s="208" t="s">
        <v>147</v>
      </c>
    </row>
    <row r="12" spans="1:1" ht="15.75" x14ac:dyDescent="0.25">
      <c r="A12" s="189" t="s">
        <v>104</v>
      </c>
    </row>
    <row r="13" spans="1:1" ht="15.75" x14ac:dyDescent="0.25">
      <c r="A13" s="189" t="s">
        <v>61</v>
      </c>
    </row>
    <row r="14" spans="1:1" ht="15.75" x14ac:dyDescent="0.25">
      <c r="A14" s="189" t="s">
        <v>70</v>
      </c>
    </row>
    <row r="15" spans="1:1" ht="15.75" x14ac:dyDescent="0.25">
      <c r="A15" s="189" t="s">
        <v>125</v>
      </c>
    </row>
    <row r="16" spans="1:1" ht="15.75" x14ac:dyDescent="0.25">
      <c r="A16" s="209" t="s">
        <v>210</v>
      </c>
    </row>
    <row r="17" spans="1:1" ht="15.75" x14ac:dyDescent="0.25">
      <c r="A17" s="189" t="s">
        <v>84</v>
      </c>
    </row>
    <row r="18" spans="1:1" ht="15.75" x14ac:dyDescent="0.25">
      <c r="A18" s="209" t="s">
        <v>251</v>
      </c>
    </row>
    <row r="19" spans="1:1" ht="15" customHeight="1" x14ac:dyDescent="0.25">
      <c r="A19" s="208" t="s">
        <v>142</v>
      </c>
    </row>
    <row r="20" spans="1:1" ht="15.75" x14ac:dyDescent="0.25">
      <c r="A20" s="208" t="s">
        <v>199</v>
      </c>
    </row>
    <row r="21" spans="1:1" ht="15.75" x14ac:dyDescent="0.25">
      <c r="A21" s="209" t="s">
        <v>966</v>
      </c>
    </row>
    <row r="22" spans="1:1" ht="15.75" x14ac:dyDescent="0.25">
      <c r="A22" s="209" t="s">
        <v>217</v>
      </c>
    </row>
    <row r="23" spans="1:1" ht="15.75" x14ac:dyDescent="0.25">
      <c r="A23" s="189" t="s">
        <v>136</v>
      </c>
    </row>
    <row r="24" spans="1:1" ht="15.75" x14ac:dyDescent="0.25">
      <c r="A24" s="189" t="s">
        <v>74</v>
      </c>
    </row>
    <row r="25" spans="1:1" ht="15.75" x14ac:dyDescent="0.25">
      <c r="A25" s="209" t="s">
        <v>329</v>
      </c>
    </row>
    <row r="26" spans="1:1" ht="15.75" x14ac:dyDescent="0.25">
      <c r="A26" s="209" t="s">
        <v>230</v>
      </c>
    </row>
    <row r="27" spans="1:1" ht="15.75" x14ac:dyDescent="0.25">
      <c r="A27" s="209" t="s">
        <v>213</v>
      </c>
    </row>
    <row r="28" spans="1:1" ht="15.75" x14ac:dyDescent="0.25">
      <c r="A28" s="189" t="s">
        <v>117</v>
      </c>
    </row>
    <row r="29" spans="1:1" ht="15.75" x14ac:dyDescent="0.25">
      <c r="A29" s="209" t="s">
        <v>316</v>
      </c>
    </row>
    <row r="30" spans="1:1" ht="15.75" x14ac:dyDescent="0.25">
      <c r="A30" s="189" t="s">
        <v>153</v>
      </c>
    </row>
    <row r="31" spans="1:1" ht="15" customHeight="1" x14ac:dyDescent="0.25">
      <c r="A31" s="208" t="s">
        <v>180</v>
      </c>
    </row>
    <row r="32" spans="1:1" ht="15.75" x14ac:dyDescent="0.25">
      <c r="A32" s="209" t="s">
        <v>291</v>
      </c>
    </row>
    <row r="33" spans="1:3" ht="15.75" x14ac:dyDescent="0.25">
      <c r="A33" s="189" t="s">
        <v>110</v>
      </c>
    </row>
    <row r="34" spans="1:3" ht="15.75" x14ac:dyDescent="0.25">
      <c r="A34" s="209" t="s">
        <v>228</v>
      </c>
    </row>
    <row r="35" spans="1:3" ht="15" customHeight="1" x14ac:dyDescent="0.25">
      <c r="A35" s="208" t="s">
        <v>194</v>
      </c>
    </row>
    <row r="36" spans="1:3" ht="15.75" x14ac:dyDescent="0.25">
      <c r="A36" s="189" t="s">
        <v>205</v>
      </c>
    </row>
    <row r="37" spans="1:3" ht="15.75" x14ac:dyDescent="0.25">
      <c r="A37" s="210" t="s">
        <v>241</v>
      </c>
    </row>
    <row r="38" spans="1:3" ht="15.75" x14ac:dyDescent="0.25">
      <c r="A38" s="189" t="s">
        <v>203</v>
      </c>
    </row>
    <row r="39" spans="1:3" ht="15.75" x14ac:dyDescent="0.25">
      <c r="A39" s="208" t="s">
        <v>123</v>
      </c>
    </row>
    <row r="40" spans="1:3" ht="15" customHeight="1" x14ac:dyDescent="0.25">
      <c r="A40" s="210" t="s">
        <v>301</v>
      </c>
    </row>
    <row r="41" spans="1:3" ht="15.75" x14ac:dyDescent="0.25">
      <c r="A41" s="210" t="s">
        <v>287</v>
      </c>
    </row>
    <row r="42" spans="1:3" ht="15.75" x14ac:dyDescent="0.25">
      <c r="A42" s="209" t="s">
        <v>308</v>
      </c>
      <c r="C42" s="84" t="s">
        <v>973</v>
      </c>
    </row>
    <row r="45" spans="1:3" ht="16.5" thickBot="1" x14ac:dyDescent="0.3">
      <c r="A45" s="206" t="s">
        <v>346</v>
      </c>
    </row>
    <row r="46" spans="1:3" ht="15.75" thickTop="1" x14ac:dyDescent="0.25">
      <c r="A46" s="204" t="s">
        <v>362</v>
      </c>
    </row>
    <row r="47" spans="1:3" x14ac:dyDescent="0.25">
      <c r="A47" s="207" t="s">
        <v>369</v>
      </c>
    </row>
    <row r="48" spans="1:3" x14ac:dyDescent="0.25">
      <c r="A48" s="186" t="s">
        <v>418</v>
      </c>
    </row>
    <row r="49" spans="1:3" x14ac:dyDescent="0.25">
      <c r="A49" s="204" t="s">
        <v>422</v>
      </c>
    </row>
    <row r="50" spans="1:3" x14ac:dyDescent="0.25">
      <c r="A50" s="204" t="s">
        <v>427</v>
      </c>
    </row>
    <row r="51" spans="1:3" x14ac:dyDescent="0.25">
      <c r="A51" s="205" t="s">
        <v>431</v>
      </c>
    </row>
    <row r="52" spans="1:3" x14ac:dyDescent="0.25">
      <c r="A52" s="186" t="s">
        <v>441</v>
      </c>
    </row>
    <row r="53" spans="1:3" x14ac:dyDescent="0.25">
      <c r="A53" s="204" t="s">
        <v>447</v>
      </c>
    </row>
    <row r="54" spans="1:3" x14ac:dyDescent="0.25">
      <c r="A54" s="205" t="s">
        <v>465</v>
      </c>
    </row>
    <row r="55" spans="1:3" x14ac:dyDescent="0.25">
      <c r="A55" s="204" t="s">
        <v>467</v>
      </c>
    </row>
    <row r="56" spans="1:3" x14ac:dyDescent="0.25">
      <c r="A56" s="186" t="s">
        <v>477</v>
      </c>
    </row>
    <row r="57" spans="1:3" x14ac:dyDescent="0.25">
      <c r="C57" s="84"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196" t="s">
        <v>53</v>
      </c>
    </row>
    <row r="3" spans="1:1" ht="21" customHeight="1" thickTop="1" x14ac:dyDescent="0.25">
      <c r="A3" s="204" t="s">
        <v>167</v>
      </c>
    </row>
    <row r="4" spans="1:1" ht="15" customHeight="1" x14ac:dyDescent="0.25">
      <c r="A4" s="204" t="s">
        <v>130</v>
      </c>
    </row>
    <row r="5" spans="1:1" x14ac:dyDescent="0.25">
      <c r="A5" s="186" t="s">
        <v>155</v>
      </c>
    </row>
    <row r="6" spans="1:1" x14ac:dyDescent="0.25">
      <c r="A6" s="204" t="s">
        <v>80</v>
      </c>
    </row>
    <row r="7" spans="1:1" x14ac:dyDescent="0.25">
      <c r="A7" s="205" t="s">
        <v>219</v>
      </c>
    </row>
    <row r="8" spans="1:1" x14ac:dyDescent="0.25">
      <c r="A8" s="204" t="s">
        <v>96</v>
      </c>
    </row>
    <row r="9" spans="1:1" x14ac:dyDescent="0.25">
      <c r="A9" s="186" t="s">
        <v>201</v>
      </c>
    </row>
    <row r="10" spans="1:1" x14ac:dyDescent="0.25">
      <c r="A10" s="204" t="s">
        <v>182</v>
      </c>
    </row>
    <row r="11" spans="1:1" x14ac:dyDescent="0.25">
      <c r="A11" s="204" t="s">
        <v>188</v>
      </c>
    </row>
    <row r="12" spans="1:1" x14ac:dyDescent="0.25">
      <c r="A12" s="186" t="s">
        <v>147</v>
      </c>
    </row>
    <row r="13" spans="1:1" x14ac:dyDescent="0.25">
      <c r="A13" s="186" t="s">
        <v>104</v>
      </c>
    </row>
    <row r="14" spans="1:1" x14ac:dyDescent="0.25">
      <c r="A14" s="186" t="s">
        <v>61</v>
      </c>
    </row>
    <row r="15" spans="1:1" ht="27.75" customHeight="1" x14ac:dyDescent="0.25">
      <c r="A15" s="186" t="s">
        <v>70</v>
      </c>
    </row>
    <row r="16" spans="1:1" x14ac:dyDescent="0.25">
      <c r="A16" s="186" t="s">
        <v>125</v>
      </c>
    </row>
    <row r="17" spans="1:1" ht="30" x14ac:dyDescent="0.25">
      <c r="A17" s="188" t="s">
        <v>210</v>
      </c>
    </row>
    <row r="18" spans="1:1" x14ac:dyDescent="0.25">
      <c r="A18" s="204" t="s">
        <v>84</v>
      </c>
    </row>
    <row r="19" spans="1:1" ht="15" customHeight="1" x14ac:dyDescent="0.25">
      <c r="A19" s="204" t="s">
        <v>108</v>
      </c>
    </row>
    <row r="20" spans="1:1" x14ac:dyDescent="0.25">
      <c r="A20" s="204" t="s">
        <v>142</v>
      </c>
    </row>
    <row r="21" spans="1:1" ht="30" x14ac:dyDescent="0.25">
      <c r="A21" s="186" t="s">
        <v>199</v>
      </c>
    </row>
    <row r="22" spans="1:1" x14ac:dyDescent="0.25">
      <c r="A22" s="205" t="s">
        <v>217</v>
      </c>
    </row>
    <row r="23" spans="1:1" ht="30" x14ac:dyDescent="0.25">
      <c r="A23" s="186" t="s">
        <v>136</v>
      </c>
    </row>
    <row r="24" spans="1:1" x14ac:dyDescent="0.25">
      <c r="A24" s="188" t="s">
        <v>329</v>
      </c>
    </row>
    <row r="25" spans="1:1" x14ac:dyDescent="0.25">
      <c r="A25" s="188" t="s">
        <v>230</v>
      </c>
    </row>
    <row r="26" spans="1:1" x14ac:dyDescent="0.25">
      <c r="A26" s="188" t="s">
        <v>213</v>
      </c>
    </row>
    <row r="27" spans="1:1" x14ac:dyDescent="0.25">
      <c r="A27" s="186" t="s">
        <v>117</v>
      </c>
    </row>
    <row r="28" spans="1:1" ht="22.5" customHeight="1" x14ac:dyDescent="0.25">
      <c r="A28" s="188" t="s">
        <v>316</v>
      </c>
    </row>
    <row r="29" spans="1:1" x14ac:dyDescent="0.25">
      <c r="A29" s="188" t="s">
        <v>234</v>
      </c>
    </row>
    <row r="30" spans="1:1" ht="30" x14ac:dyDescent="0.25">
      <c r="A30" s="186" t="s">
        <v>180</v>
      </c>
    </row>
    <row r="31" spans="1:1" x14ac:dyDescent="0.25">
      <c r="A31" s="188" t="s">
        <v>291</v>
      </c>
    </row>
    <row r="32" spans="1:1" ht="15.75" customHeight="1" x14ac:dyDescent="0.25">
      <c r="A32" s="204" t="s">
        <v>110</v>
      </c>
    </row>
    <row r="33" spans="1:3" x14ac:dyDescent="0.25">
      <c r="A33" s="188" t="s">
        <v>228</v>
      </c>
    </row>
    <row r="34" spans="1:3" x14ac:dyDescent="0.25">
      <c r="A34" s="186" t="s">
        <v>194</v>
      </c>
    </row>
    <row r="35" spans="1:3" ht="22.5" customHeight="1" x14ac:dyDescent="0.25">
      <c r="A35" s="186" t="s">
        <v>205</v>
      </c>
    </row>
    <row r="36" spans="1:3" ht="24.75" customHeight="1" x14ac:dyDescent="0.25">
      <c r="A36" s="188" t="s">
        <v>241</v>
      </c>
    </row>
    <row r="37" spans="1:3" x14ac:dyDescent="0.25">
      <c r="A37" s="204" t="s">
        <v>203</v>
      </c>
    </row>
    <row r="38" spans="1:3" ht="30" x14ac:dyDescent="0.25">
      <c r="A38" s="188" t="s">
        <v>248</v>
      </c>
    </row>
    <row r="39" spans="1:3" x14ac:dyDescent="0.25">
      <c r="A39" s="204" t="s">
        <v>123</v>
      </c>
    </row>
    <row r="40" spans="1:3" x14ac:dyDescent="0.25">
      <c r="A40" s="205" t="s">
        <v>301</v>
      </c>
    </row>
    <row r="41" spans="1:3" x14ac:dyDescent="0.25">
      <c r="A41" s="204" t="s">
        <v>158</v>
      </c>
    </row>
    <row r="42" spans="1:3" x14ac:dyDescent="0.25">
      <c r="A42" s="205" t="s">
        <v>287</v>
      </c>
    </row>
    <row r="43" spans="1:3" x14ac:dyDescent="0.25">
      <c r="A43" s="188" t="s">
        <v>308</v>
      </c>
      <c r="C43" s="84" t="s">
        <v>971</v>
      </c>
    </row>
    <row r="45" spans="1:3" ht="63.75" customHeight="1" thickBot="1" x14ac:dyDescent="0.3">
      <c r="A45" s="196" t="s">
        <v>346</v>
      </c>
    </row>
    <row r="46" spans="1:3" ht="15.75" customHeight="1" thickTop="1" x14ac:dyDescent="0.25">
      <c r="A46" s="185" t="s">
        <v>362</v>
      </c>
    </row>
    <row r="47" spans="1:3" ht="14.25" customHeight="1" x14ac:dyDescent="0.25">
      <c r="A47" s="187" t="s">
        <v>369</v>
      </c>
    </row>
    <row r="48" spans="1:3" x14ac:dyDescent="0.25">
      <c r="A48" s="186" t="s">
        <v>418</v>
      </c>
    </row>
    <row r="49" spans="1:3" x14ac:dyDescent="0.25">
      <c r="A49" s="186" t="s">
        <v>422</v>
      </c>
    </row>
    <row r="50" spans="1:3" x14ac:dyDescent="0.25">
      <c r="A50" s="186" t="s">
        <v>427</v>
      </c>
    </row>
    <row r="51" spans="1:3" x14ac:dyDescent="0.25">
      <c r="A51" s="188" t="s">
        <v>431</v>
      </c>
    </row>
    <row r="52" spans="1:3" x14ac:dyDescent="0.25">
      <c r="A52" s="186" t="s">
        <v>441</v>
      </c>
    </row>
    <row r="53" spans="1:3" x14ac:dyDescent="0.25">
      <c r="A53" s="186" t="s">
        <v>447</v>
      </c>
    </row>
    <row r="54" spans="1:3" ht="30" x14ac:dyDescent="0.25">
      <c r="A54" s="188" t="s">
        <v>465</v>
      </c>
    </row>
    <row r="55" spans="1:3" x14ac:dyDescent="0.25">
      <c r="A55" s="186" t="s">
        <v>467</v>
      </c>
    </row>
    <row r="56" spans="1:3" x14ac:dyDescent="0.25">
      <c r="A56" s="186" t="s">
        <v>477</v>
      </c>
    </row>
    <row r="57" spans="1:3" x14ac:dyDescent="0.25">
      <c r="C57" s="84"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43" customWidth="1"/>
    <col min="4" max="4" width="11.140625" customWidth="1"/>
    <col min="7" max="7" width="23.7109375" style="190" customWidth="1"/>
  </cols>
  <sheetData>
    <row r="1" spans="1:1" ht="25.5" customHeight="1" thickBot="1" x14ac:dyDescent="0.3">
      <c r="A1" s="153" t="s">
        <v>53</v>
      </c>
    </row>
    <row r="2" spans="1:1" ht="15.75" thickTop="1" x14ac:dyDescent="0.25">
      <c r="A2" s="183" t="s">
        <v>965</v>
      </c>
    </row>
    <row r="3" spans="1:1" ht="15" customHeight="1" x14ac:dyDescent="0.25">
      <c r="A3" s="180" t="s">
        <v>167</v>
      </c>
    </row>
    <row r="4" spans="1:1" x14ac:dyDescent="0.25">
      <c r="A4" s="183" t="s">
        <v>171</v>
      </c>
    </row>
    <row r="5" spans="1:1" x14ac:dyDescent="0.25">
      <c r="A5" s="182" t="s">
        <v>130</v>
      </c>
    </row>
    <row r="6" spans="1:1" x14ac:dyDescent="0.25">
      <c r="A6" s="180" t="s">
        <v>155</v>
      </c>
    </row>
    <row r="7" spans="1:1" x14ac:dyDescent="0.25">
      <c r="A7" s="180" t="s">
        <v>80</v>
      </c>
    </row>
    <row r="8" spans="1:1" x14ac:dyDescent="0.25">
      <c r="A8" s="183" t="s">
        <v>219</v>
      </c>
    </row>
    <row r="9" spans="1:1" x14ac:dyDescent="0.25">
      <c r="A9" s="180" t="s">
        <v>96</v>
      </c>
    </row>
    <row r="10" spans="1:1" x14ac:dyDescent="0.25">
      <c r="A10" s="183" t="s">
        <v>239</v>
      </c>
    </row>
    <row r="11" spans="1:1" ht="18" customHeight="1" x14ac:dyDescent="0.25">
      <c r="A11" s="182" t="s">
        <v>201</v>
      </c>
    </row>
    <row r="12" spans="1:1" x14ac:dyDescent="0.25">
      <c r="A12" s="182" t="s">
        <v>182</v>
      </c>
    </row>
    <row r="13" spans="1:1" x14ac:dyDescent="0.25">
      <c r="A13" s="182" t="s">
        <v>188</v>
      </c>
    </row>
    <row r="14" spans="1:1" x14ac:dyDescent="0.25">
      <c r="A14" s="182" t="s">
        <v>147</v>
      </c>
    </row>
    <row r="15" spans="1:1" x14ac:dyDescent="0.25">
      <c r="A15" s="182" t="s">
        <v>104</v>
      </c>
    </row>
    <row r="16" spans="1:1" x14ac:dyDescent="0.25">
      <c r="A16" s="182" t="s">
        <v>61</v>
      </c>
    </row>
    <row r="17" spans="1:1" ht="15" customHeight="1" x14ac:dyDescent="0.25">
      <c r="A17" s="180" t="s">
        <v>70</v>
      </c>
    </row>
    <row r="18" spans="1:1" ht="15" customHeight="1" x14ac:dyDescent="0.25">
      <c r="A18" s="180" t="s">
        <v>125</v>
      </c>
    </row>
    <row r="19" spans="1:1" x14ac:dyDescent="0.25">
      <c r="A19" s="183" t="s">
        <v>210</v>
      </c>
    </row>
    <row r="20" spans="1:1" x14ac:dyDescent="0.25">
      <c r="A20" s="182" t="s">
        <v>84</v>
      </c>
    </row>
    <row r="21" spans="1:1" x14ac:dyDescent="0.25">
      <c r="A21" s="182" t="s">
        <v>177</v>
      </c>
    </row>
    <row r="22" spans="1:1" x14ac:dyDescent="0.25">
      <c r="A22" s="182" t="s">
        <v>142</v>
      </c>
    </row>
    <row r="23" spans="1:1" x14ac:dyDescent="0.25">
      <c r="A23" s="182" t="s">
        <v>199</v>
      </c>
    </row>
    <row r="24" spans="1:1" x14ac:dyDescent="0.25">
      <c r="A24" s="183" t="s">
        <v>966</v>
      </c>
    </row>
    <row r="25" spans="1:1" x14ac:dyDescent="0.25">
      <c r="A25" s="181" t="s">
        <v>217</v>
      </c>
    </row>
    <row r="26" spans="1:1" x14ac:dyDescent="0.25">
      <c r="A26" s="182" t="s">
        <v>136</v>
      </c>
    </row>
    <row r="27" spans="1:1" x14ac:dyDescent="0.25">
      <c r="A27" s="181" t="s">
        <v>262</v>
      </c>
    </row>
    <row r="28" spans="1:1" x14ac:dyDescent="0.25">
      <c r="A28" s="182" t="s">
        <v>74</v>
      </c>
    </row>
    <row r="29" spans="1:1" x14ac:dyDescent="0.25">
      <c r="A29" s="181" t="s">
        <v>329</v>
      </c>
    </row>
    <row r="30" spans="1:1" x14ac:dyDescent="0.25">
      <c r="A30" s="181" t="s">
        <v>285</v>
      </c>
    </row>
    <row r="31" spans="1:1" x14ac:dyDescent="0.25">
      <c r="A31" s="181" t="s">
        <v>230</v>
      </c>
    </row>
    <row r="32" spans="1:1" x14ac:dyDescent="0.25">
      <c r="A32" s="181" t="s">
        <v>213</v>
      </c>
    </row>
    <row r="33" spans="1:4" x14ac:dyDescent="0.25">
      <c r="A33" s="182" t="s">
        <v>117</v>
      </c>
    </row>
    <row r="34" spans="1:4" ht="15" customHeight="1" x14ac:dyDescent="0.25">
      <c r="A34" s="183" t="s">
        <v>316</v>
      </c>
    </row>
    <row r="35" spans="1:4" ht="15" customHeight="1" x14ac:dyDescent="0.25">
      <c r="A35" s="182" t="s">
        <v>180</v>
      </c>
    </row>
    <row r="36" spans="1:4" x14ac:dyDescent="0.25">
      <c r="A36" s="181" t="s">
        <v>291</v>
      </c>
    </row>
    <row r="37" spans="1:4" x14ac:dyDescent="0.25">
      <c r="A37" s="182" t="s">
        <v>110</v>
      </c>
    </row>
    <row r="38" spans="1:4" x14ac:dyDescent="0.25">
      <c r="A38" s="181" t="s">
        <v>228</v>
      </c>
    </row>
    <row r="39" spans="1:4" ht="15" customHeight="1" x14ac:dyDescent="0.25">
      <c r="A39" s="180" t="s">
        <v>194</v>
      </c>
    </row>
    <row r="40" spans="1:4" x14ac:dyDescent="0.25">
      <c r="A40" s="182" t="s">
        <v>205</v>
      </c>
    </row>
    <row r="41" spans="1:4" x14ac:dyDescent="0.25">
      <c r="A41" s="181" t="s">
        <v>241</v>
      </c>
    </row>
    <row r="42" spans="1:4" x14ac:dyDescent="0.25">
      <c r="A42" s="182" t="s">
        <v>203</v>
      </c>
    </row>
    <row r="43" spans="1:4" x14ac:dyDescent="0.25">
      <c r="A43" s="183" t="s">
        <v>248</v>
      </c>
    </row>
    <row r="44" spans="1:4" ht="18" customHeight="1" x14ac:dyDescent="0.25">
      <c r="A44" s="182" t="s">
        <v>123</v>
      </c>
    </row>
    <row r="45" spans="1:4" x14ac:dyDescent="0.25">
      <c r="A45" s="183" t="s">
        <v>301</v>
      </c>
    </row>
    <row r="46" spans="1:4" ht="15" customHeight="1" x14ac:dyDescent="0.25">
      <c r="A46" s="180" t="s">
        <v>158</v>
      </c>
    </row>
    <row r="47" spans="1:4" x14ac:dyDescent="0.25">
      <c r="A47" s="183" t="s">
        <v>287</v>
      </c>
    </row>
    <row r="48" spans="1:4" x14ac:dyDescent="0.25">
      <c r="A48" s="181" t="s">
        <v>308</v>
      </c>
      <c r="C48" s="84">
        <v>47</v>
      </c>
      <c r="D48" s="84" t="s">
        <v>975</v>
      </c>
    </row>
    <row r="51" spans="1:4" ht="24.75" customHeight="1" x14ac:dyDescent="0.25">
      <c r="A51" s="194" t="s">
        <v>346</v>
      </c>
    </row>
    <row r="52" spans="1:4" x14ac:dyDescent="0.25">
      <c r="A52" s="191" t="s">
        <v>360</v>
      </c>
    </row>
    <row r="53" spans="1:4" ht="15.75" customHeight="1" x14ac:dyDescent="0.25">
      <c r="A53" s="191" t="s">
        <v>362</v>
      </c>
    </row>
    <row r="54" spans="1:4" ht="15" customHeight="1" x14ac:dyDescent="0.25">
      <c r="A54" s="192" t="s">
        <v>369</v>
      </c>
    </row>
    <row r="55" spans="1:4" ht="15.75" customHeight="1" x14ac:dyDescent="0.25">
      <c r="A55" s="191" t="s">
        <v>418</v>
      </c>
    </row>
    <row r="56" spans="1:4" ht="15" customHeight="1" x14ac:dyDescent="0.25">
      <c r="A56" s="191" t="s">
        <v>422</v>
      </c>
    </row>
    <row r="57" spans="1:4" ht="15" customHeight="1" x14ac:dyDescent="0.25">
      <c r="A57" s="191" t="s">
        <v>427</v>
      </c>
    </row>
    <row r="58" spans="1:4" x14ac:dyDescent="0.25">
      <c r="A58" s="193" t="s">
        <v>431</v>
      </c>
    </row>
    <row r="59" spans="1:4" x14ac:dyDescent="0.25">
      <c r="A59" s="193" t="s">
        <v>438</v>
      </c>
    </row>
    <row r="60" spans="1:4" x14ac:dyDescent="0.25">
      <c r="A60" s="191" t="s">
        <v>441</v>
      </c>
    </row>
    <row r="61" spans="1:4" x14ac:dyDescent="0.25">
      <c r="A61" s="191" t="s">
        <v>447</v>
      </c>
    </row>
    <row r="62" spans="1:4" x14ac:dyDescent="0.25">
      <c r="A62" s="191" t="s">
        <v>467</v>
      </c>
    </row>
    <row r="63" spans="1:4" ht="15" customHeight="1" x14ac:dyDescent="0.25">
      <c r="A63" s="191" t="s">
        <v>976</v>
      </c>
      <c r="C63" s="84">
        <v>12</v>
      </c>
      <c r="D63" s="84" t="s">
        <v>977</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49" t="s">
        <v>53</v>
      </c>
    </row>
    <row r="2" spans="1:1" ht="15.75" thickTop="1" x14ac:dyDescent="0.25">
      <c r="A2" s="179" t="s">
        <v>167</v>
      </c>
    </row>
    <row r="3" spans="1:1" ht="15" customHeight="1" x14ac:dyDescent="0.25">
      <c r="A3" s="183" t="s">
        <v>171</v>
      </c>
    </row>
    <row r="4" spans="1:1" ht="15" customHeight="1" x14ac:dyDescent="0.25">
      <c r="A4" s="180" t="s">
        <v>130</v>
      </c>
    </row>
    <row r="5" spans="1:1" ht="15" customHeight="1" x14ac:dyDescent="0.25">
      <c r="A5" s="180" t="s">
        <v>155</v>
      </c>
    </row>
    <row r="6" spans="1:1" x14ac:dyDescent="0.25">
      <c r="A6" s="182" t="s">
        <v>80</v>
      </c>
    </row>
    <row r="7" spans="1:1" x14ac:dyDescent="0.25">
      <c r="A7" s="183" t="s">
        <v>219</v>
      </c>
    </row>
    <row r="8" spans="1:1" x14ac:dyDescent="0.25">
      <c r="A8" s="180" t="s">
        <v>82</v>
      </c>
    </row>
    <row r="9" spans="1:1" x14ac:dyDescent="0.25">
      <c r="A9" s="180" t="s">
        <v>96</v>
      </c>
    </row>
    <row r="10" spans="1:1" x14ac:dyDescent="0.25">
      <c r="A10" s="180" t="s">
        <v>201</v>
      </c>
    </row>
    <row r="11" spans="1:1" x14ac:dyDescent="0.25">
      <c r="A11" s="180" t="s">
        <v>182</v>
      </c>
    </row>
    <row r="12" spans="1:1" x14ac:dyDescent="0.25">
      <c r="A12" s="180" t="s">
        <v>188</v>
      </c>
    </row>
    <row r="13" spans="1:1" x14ac:dyDescent="0.25">
      <c r="A13" s="182" t="s">
        <v>104</v>
      </c>
    </row>
    <row r="14" spans="1:1" x14ac:dyDescent="0.25">
      <c r="A14" s="182" t="s">
        <v>61</v>
      </c>
    </row>
    <row r="15" spans="1:1" ht="15" customHeight="1" x14ac:dyDescent="0.25">
      <c r="A15" s="180" t="s">
        <v>70</v>
      </c>
    </row>
    <row r="16" spans="1:1" x14ac:dyDescent="0.25">
      <c r="A16" s="182" t="s">
        <v>125</v>
      </c>
    </row>
    <row r="17" spans="1:1" x14ac:dyDescent="0.25">
      <c r="A17" s="181" t="s">
        <v>272</v>
      </c>
    </row>
    <row r="18" spans="1:1" x14ac:dyDescent="0.25">
      <c r="A18" s="181" t="s">
        <v>210</v>
      </c>
    </row>
    <row r="19" spans="1:1" ht="15" customHeight="1" x14ac:dyDescent="0.25">
      <c r="A19" s="180" t="s">
        <v>84</v>
      </c>
    </row>
    <row r="20" spans="1:1" x14ac:dyDescent="0.25">
      <c r="A20" s="181" t="s">
        <v>260</v>
      </c>
    </row>
    <row r="21" spans="1:1" ht="15" customHeight="1" x14ac:dyDescent="0.25">
      <c r="A21" s="183" t="s">
        <v>237</v>
      </c>
    </row>
    <row r="22" spans="1:1" ht="15" customHeight="1" x14ac:dyDescent="0.25">
      <c r="A22" s="183" t="s">
        <v>251</v>
      </c>
    </row>
    <row r="23" spans="1:1" x14ac:dyDescent="0.25">
      <c r="A23" s="180" t="s">
        <v>177</v>
      </c>
    </row>
    <row r="24" spans="1:1" ht="18.75" customHeight="1" x14ac:dyDescent="0.25">
      <c r="A24" s="182" t="s">
        <v>142</v>
      </c>
    </row>
    <row r="25" spans="1:1" ht="18" customHeight="1" x14ac:dyDescent="0.25">
      <c r="A25" s="182" t="s">
        <v>199</v>
      </c>
    </row>
    <row r="26" spans="1:1" x14ac:dyDescent="0.25">
      <c r="A26" s="181" t="s">
        <v>336</v>
      </c>
    </row>
    <row r="27" spans="1:1" x14ac:dyDescent="0.25">
      <c r="A27" s="180" t="s">
        <v>144</v>
      </c>
    </row>
    <row r="28" spans="1:1" x14ac:dyDescent="0.25">
      <c r="A28" s="181" t="s">
        <v>340</v>
      </c>
    </row>
    <row r="29" spans="1:1" x14ac:dyDescent="0.25">
      <c r="A29" s="181" t="s">
        <v>276</v>
      </c>
    </row>
    <row r="30" spans="1:1" x14ac:dyDescent="0.25">
      <c r="A30" s="181" t="s">
        <v>323</v>
      </c>
    </row>
    <row r="31" spans="1:1" ht="30" x14ac:dyDescent="0.25">
      <c r="A31" s="181" t="s">
        <v>966</v>
      </c>
    </row>
    <row r="32" spans="1:1" x14ac:dyDescent="0.25">
      <c r="A32" s="181" t="s">
        <v>217</v>
      </c>
    </row>
    <row r="33" spans="1:1" x14ac:dyDescent="0.25">
      <c r="A33" s="182" t="s">
        <v>136</v>
      </c>
    </row>
    <row r="34" spans="1:1" ht="30" x14ac:dyDescent="0.25">
      <c r="A34" s="181" t="s">
        <v>262</v>
      </c>
    </row>
    <row r="35" spans="1:1" ht="30" x14ac:dyDescent="0.25">
      <c r="A35" s="182" t="s">
        <v>74</v>
      </c>
    </row>
    <row r="36" spans="1:1" x14ac:dyDescent="0.25">
      <c r="A36" s="181" t="s">
        <v>329</v>
      </c>
    </row>
    <row r="37" spans="1:1" ht="15" customHeight="1" x14ac:dyDescent="0.25">
      <c r="A37" s="180" t="s">
        <v>55</v>
      </c>
    </row>
    <row r="38" spans="1:1" x14ac:dyDescent="0.25">
      <c r="A38" s="181" t="s">
        <v>230</v>
      </c>
    </row>
    <row r="39" spans="1:1" x14ac:dyDescent="0.25">
      <c r="A39" s="181" t="s">
        <v>213</v>
      </c>
    </row>
    <row r="40" spans="1:1" x14ac:dyDescent="0.25">
      <c r="A40" s="182" t="s">
        <v>117</v>
      </c>
    </row>
    <row r="41" spans="1:1" x14ac:dyDescent="0.25">
      <c r="A41" s="181" t="s">
        <v>316</v>
      </c>
    </row>
    <row r="42" spans="1:1" ht="15" customHeight="1" x14ac:dyDescent="0.25">
      <c r="A42" s="182" t="s">
        <v>127</v>
      </c>
    </row>
    <row r="43" spans="1:1" x14ac:dyDescent="0.25">
      <c r="A43" s="181" t="s">
        <v>268</v>
      </c>
    </row>
    <row r="44" spans="1:1" x14ac:dyDescent="0.25">
      <c r="A44" s="182" t="s">
        <v>153</v>
      </c>
    </row>
    <row r="45" spans="1:1" x14ac:dyDescent="0.25">
      <c r="A45" s="182" t="s">
        <v>180</v>
      </c>
    </row>
    <row r="46" spans="1:1" x14ac:dyDescent="0.25">
      <c r="A46" s="181" t="s">
        <v>291</v>
      </c>
    </row>
    <row r="47" spans="1:1" x14ac:dyDescent="0.25">
      <c r="A47" s="182" t="s">
        <v>110</v>
      </c>
    </row>
    <row r="48" spans="1:1" x14ac:dyDescent="0.25">
      <c r="A48" s="184" t="s">
        <v>228</v>
      </c>
    </row>
    <row r="49" spans="1:1" ht="15.75" customHeight="1" x14ac:dyDescent="0.25">
      <c r="A49" s="180" t="s">
        <v>194</v>
      </c>
    </row>
    <row r="50" spans="1:1" x14ac:dyDescent="0.25">
      <c r="A50" s="182" t="s">
        <v>205</v>
      </c>
    </row>
    <row r="51" spans="1:1" x14ac:dyDescent="0.25">
      <c r="A51" s="181" t="s">
        <v>978</v>
      </c>
    </row>
    <row r="52" spans="1:1" ht="15.75" customHeight="1" x14ac:dyDescent="0.25">
      <c r="A52" s="183" t="s">
        <v>241</v>
      </c>
    </row>
    <row r="53" spans="1:1" x14ac:dyDescent="0.25">
      <c r="A53" s="181" t="s">
        <v>297</v>
      </c>
    </row>
    <row r="54" spans="1:1" x14ac:dyDescent="0.25">
      <c r="A54" s="182" t="s">
        <v>203</v>
      </c>
    </row>
    <row r="55" spans="1:1" x14ac:dyDescent="0.25">
      <c r="A55" s="183" t="s">
        <v>248</v>
      </c>
    </row>
    <row r="56" spans="1:1" x14ac:dyDescent="0.25">
      <c r="A56" s="182" t="s">
        <v>123</v>
      </c>
    </row>
    <row r="57" spans="1:1" ht="15" customHeight="1" x14ac:dyDescent="0.25">
      <c r="A57" s="183" t="s">
        <v>264</v>
      </c>
    </row>
    <row r="58" spans="1:1" x14ac:dyDescent="0.25">
      <c r="A58" s="183" t="s">
        <v>289</v>
      </c>
    </row>
    <row r="59" spans="1:1" x14ac:dyDescent="0.25">
      <c r="A59" s="181" t="s">
        <v>301</v>
      </c>
    </row>
    <row r="60" spans="1:1" x14ac:dyDescent="0.25">
      <c r="A60" s="182" t="s">
        <v>158</v>
      </c>
    </row>
    <row r="61" spans="1:1" x14ac:dyDescent="0.25">
      <c r="A61" s="181" t="s">
        <v>306</v>
      </c>
    </row>
    <row r="62" spans="1:1" x14ac:dyDescent="0.25">
      <c r="A62" s="181" t="s">
        <v>287</v>
      </c>
    </row>
    <row r="63" spans="1:1" x14ac:dyDescent="0.25">
      <c r="A63" s="181" t="s">
        <v>308</v>
      </c>
    </row>
    <row r="67" spans="1:1" ht="16.5" thickBot="1" x14ac:dyDescent="0.3">
      <c r="A67" s="149" t="s">
        <v>346</v>
      </c>
    </row>
    <row r="68" spans="1:1" ht="15.75" thickTop="1" x14ac:dyDescent="0.25">
      <c r="A68" s="185" t="s">
        <v>348</v>
      </c>
    </row>
    <row r="69" spans="1:1" x14ac:dyDescent="0.25">
      <c r="A69" s="186" t="s">
        <v>360</v>
      </c>
    </row>
    <row r="70" spans="1:1" x14ac:dyDescent="0.25">
      <c r="A70" s="186" t="s">
        <v>362</v>
      </c>
    </row>
    <row r="71" spans="1:1" x14ac:dyDescent="0.25">
      <c r="A71" s="187" t="s">
        <v>369</v>
      </c>
    </row>
    <row r="72" spans="1:1" x14ac:dyDescent="0.25">
      <c r="A72" s="186" t="s">
        <v>418</v>
      </c>
    </row>
    <row r="73" spans="1:1" x14ac:dyDescent="0.25">
      <c r="A73" s="186" t="s">
        <v>422</v>
      </c>
    </row>
    <row r="74" spans="1:1" x14ac:dyDescent="0.25">
      <c r="A74" s="186" t="s">
        <v>427</v>
      </c>
    </row>
    <row r="75" spans="1:1" x14ac:dyDescent="0.25">
      <c r="A75" s="188" t="s">
        <v>431</v>
      </c>
    </row>
    <row r="76" spans="1:1" x14ac:dyDescent="0.25">
      <c r="A76" s="188" t="s">
        <v>438</v>
      </c>
    </row>
    <row r="77" spans="1:1" x14ac:dyDescent="0.25">
      <c r="A77" s="186" t="s">
        <v>441</v>
      </c>
    </row>
    <row r="78" spans="1:1" x14ac:dyDescent="0.25">
      <c r="A78" s="186" t="s">
        <v>447</v>
      </c>
    </row>
    <row r="79" spans="1:1" x14ac:dyDescent="0.25">
      <c r="A79" s="188" t="s">
        <v>458</v>
      </c>
    </row>
    <row r="80" spans="1:1" ht="30" x14ac:dyDescent="0.25">
      <c r="A80" s="188" t="s">
        <v>465</v>
      </c>
    </row>
    <row r="81" spans="1:1" x14ac:dyDescent="0.25">
      <c r="A81" s="186" t="s">
        <v>467</v>
      </c>
    </row>
    <row r="82" spans="1:1" ht="17.25" customHeight="1" x14ac:dyDescent="0.25">
      <c r="A82" s="189" t="s">
        <v>979</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174" t="s">
        <v>55</v>
      </c>
    </row>
    <row r="2" spans="1:1" x14ac:dyDescent="0.25">
      <c r="A2" s="85" t="s">
        <v>61</v>
      </c>
    </row>
    <row r="3" spans="1:1" ht="15.75" customHeight="1" x14ac:dyDescent="0.25">
      <c r="A3" s="85" t="s">
        <v>70</v>
      </c>
    </row>
    <row r="4" spans="1:1" ht="31.5" customHeight="1" x14ac:dyDescent="0.25">
      <c r="A4" s="85" t="s">
        <v>74</v>
      </c>
    </row>
    <row r="5" spans="1:1" ht="30" x14ac:dyDescent="0.25">
      <c r="A5" s="81" t="s">
        <v>78</v>
      </c>
    </row>
    <row r="6" spans="1:1" x14ac:dyDescent="0.25">
      <c r="A6" s="81" t="s">
        <v>80</v>
      </c>
    </row>
    <row r="7" spans="1:1" x14ac:dyDescent="0.25">
      <c r="A7" s="85" t="s">
        <v>84</v>
      </c>
    </row>
    <row r="8" spans="1:1" x14ac:dyDescent="0.25">
      <c r="A8" s="85" t="s">
        <v>91</v>
      </c>
    </row>
    <row r="9" spans="1:1" x14ac:dyDescent="0.25">
      <c r="A9" s="85" t="s">
        <v>96</v>
      </c>
    </row>
    <row r="10" spans="1:1" x14ac:dyDescent="0.25">
      <c r="A10" s="85" t="s">
        <v>104</v>
      </c>
    </row>
    <row r="11" spans="1:1" x14ac:dyDescent="0.25">
      <c r="A11" s="81" t="s">
        <v>108</v>
      </c>
    </row>
    <row r="12" spans="1:1" x14ac:dyDescent="0.25">
      <c r="A12" s="85" t="s">
        <v>110</v>
      </c>
    </row>
    <row r="13" spans="1:1" x14ac:dyDescent="0.25">
      <c r="A13" s="85" t="s">
        <v>117</v>
      </c>
    </row>
    <row r="14" spans="1:1" ht="17.25" customHeight="1" x14ac:dyDescent="0.25">
      <c r="A14" s="81" t="s">
        <v>123</v>
      </c>
    </row>
    <row r="15" spans="1:1" x14ac:dyDescent="0.25">
      <c r="A15" s="81" t="s">
        <v>125</v>
      </c>
    </row>
    <row r="16" spans="1:1" x14ac:dyDescent="0.25">
      <c r="A16" s="81" t="s">
        <v>130</v>
      </c>
    </row>
    <row r="17" spans="1:1" ht="30" x14ac:dyDescent="0.25">
      <c r="A17" s="81" t="s">
        <v>136</v>
      </c>
    </row>
    <row r="18" spans="1:1" ht="30" x14ac:dyDescent="0.25">
      <c r="A18" s="81" t="s">
        <v>142</v>
      </c>
    </row>
    <row r="19" spans="1:1" ht="18" customHeight="1" x14ac:dyDescent="0.25">
      <c r="A19" s="81" t="s">
        <v>153</v>
      </c>
    </row>
    <row r="20" spans="1:1" ht="15" customHeight="1" x14ac:dyDescent="0.25">
      <c r="A20" s="85" t="s">
        <v>155</v>
      </c>
    </row>
    <row r="21" spans="1:1" ht="15.75" customHeight="1" x14ac:dyDescent="0.25">
      <c r="A21" s="85" t="s">
        <v>158</v>
      </c>
    </row>
    <row r="22" spans="1:1" x14ac:dyDescent="0.25">
      <c r="A22" s="85" t="s">
        <v>167</v>
      </c>
    </row>
    <row r="23" spans="1:1" x14ac:dyDescent="0.25">
      <c r="A23" s="81" t="s">
        <v>177</v>
      </c>
    </row>
    <row r="24" spans="1:1" ht="30" x14ac:dyDescent="0.25">
      <c r="A24" s="81" t="s">
        <v>180</v>
      </c>
    </row>
    <row r="25" spans="1:1" x14ac:dyDescent="0.25">
      <c r="A25" s="85" t="s">
        <v>182</v>
      </c>
    </row>
    <row r="26" spans="1:1" x14ac:dyDescent="0.25">
      <c r="A26" s="81" t="s">
        <v>188</v>
      </c>
    </row>
    <row r="27" spans="1:1" ht="19.5" customHeight="1" x14ac:dyDescent="0.25">
      <c r="A27" s="81" t="s">
        <v>194</v>
      </c>
    </row>
    <row r="28" spans="1:1" ht="30" x14ac:dyDescent="0.25">
      <c r="A28" s="81" t="s">
        <v>199</v>
      </c>
    </row>
    <row r="29" spans="1:1" x14ac:dyDescent="0.25">
      <c r="A29" s="81" t="s">
        <v>201</v>
      </c>
    </row>
    <row r="30" spans="1:1" x14ac:dyDescent="0.25">
      <c r="A30" s="81" t="s">
        <v>203</v>
      </c>
    </row>
    <row r="31" spans="1:1" x14ac:dyDescent="0.25">
      <c r="A31" s="81" t="s">
        <v>205</v>
      </c>
    </row>
    <row r="32" spans="1:1" ht="30" x14ac:dyDescent="0.25">
      <c r="A32" s="83" t="s">
        <v>210</v>
      </c>
    </row>
    <row r="33" spans="1:3" x14ac:dyDescent="0.25">
      <c r="A33" s="83" t="s">
        <v>213</v>
      </c>
    </row>
    <row r="34" spans="1:3" ht="16.5" customHeight="1" x14ac:dyDescent="0.25">
      <c r="A34" s="83" t="s">
        <v>217</v>
      </c>
    </row>
    <row r="35" spans="1:3" ht="15.75" customHeight="1" x14ac:dyDescent="0.25">
      <c r="A35" s="82" t="s">
        <v>219</v>
      </c>
    </row>
    <row r="36" spans="1:3" x14ac:dyDescent="0.25">
      <c r="A36" s="83" t="s">
        <v>228</v>
      </c>
    </row>
    <row r="37" spans="1:3" x14ac:dyDescent="0.25">
      <c r="A37" s="83" t="s">
        <v>230</v>
      </c>
    </row>
    <row r="38" spans="1:3" x14ac:dyDescent="0.25">
      <c r="A38" s="83" t="s">
        <v>264</v>
      </c>
    </row>
    <row r="39" spans="1:3" x14ac:dyDescent="0.25">
      <c r="A39" s="83" t="s">
        <v>280</v>
      </c>
    </row>
    <row r="40" spans="1:3" x14ac:dyDescent="0.25">
      <c r="A40" s="83" t="s">
        <v>287</v>
      </c>
    </row>
    <row r="41" spans="1:3" ht="17.25" customHeight="1" x14ac:dyDescent="0.25">
      <c r="A41" s="82" t="s">
        <v>291</v>
      </c>
    </row>
    <row r="42" spans="1:3" x14ac:dyDescent="0.25">
      <c r="A42" s="82" t="s">
        <v>301</v>
      </c>
    </row>
    <row r="43" spans="1:3" x14ac:dyDescent="0.25">
      <c r="A43" s="82" t="s">
        <v>316</v>
      </c>
    </row>
    <row r="44" spans="1:3" x14ac:dyDescent="0.25">
      <c r="A44" s="83" t="s">
        <v>329</v>
      </c>
    </row>
    <row r="45" spans="1:3" ht="18" customHeight="1" x14ac:dyDescent="0.25">
      <c r="A45" s="83" t="s">
        <v>336</v>
      </c>
      <c r="C45" s="84" t="s">
        <v>980</v>
      </c>
    </row>
    <row r="46" spans="1:3" ht="20.100000000000001" customHeight="1" x14ac:dyDescent="0.25"/>
    <row r="47" spans="1:3" ht="20.100000000000001" customHeight="1" x14ac:dyDescent="0.25"/>
    <row r="48" spans="1:3" ht="15.75" customHeight="1" x14ac:dyDescent="0.25">
      <c r="A48" s="87" t="s">
        <v>360</v>
      </c>
    </row>
    <row r="49" spans="1:3" ht="16.5" customHeight="1" x14ac:dyDescent="0.25">
      <c r="A49" s="87" t="s">
        <v>362</v>
      </c>
    </row>
    <row r="50" spans="1:3" ht="17.25" customHeight="1" x14ac:dyDescent="0.25">
      <c r="A50" s="87" t="s">
        <v>369</v>
      </c>
    </row>
    <row r="51" spans="1:3" ht="20.100000000000001" customHeight="1" x14ac:dyDescent="0.25">
      <c r="A51" s="87" t="s">
        <v>418</v>
      </c>
    </row>
    <row r="52" spans="1:3" ht="17.25" customHeight="1" x14ac:dyDescent="0.25">
      <c r="A52" s="87" t="s">
        <v>422</v>
      </c>
    </row>
    <row r="53" spans="1:3" ht="15.75" customHeight="1" x14ac:dyDescent="0.25">
      <c r="A53" s="175" t="s">
        <v>431</v>
      </c>
    </row>
    <row r="54" spans="1:3" ht="17.25" customHeight="1" x14ac:dyDescent="0.25">
      <c r="A54" s="87" t="s">
        <v>441</v>
      </c>
    </row>
    <row r="55" spans="1:3" ht="20.100000000000001" customHeight="1" x14ac:dyDescent="0.25">
      <c r="A55" s="87" t="s">
        <v>447</v>
      </c>
    </row>
    <row r="56" spans="1:3" ht="27" customHeight="1" x14ac:dyDescent="0.25">
      <c r="A56" s="175" t="s">
        <v>465</v>
      </c>
    </row>
    <row r="57" spans="1:3" ht="15.75" customHeight="1" x14ac:dyDescent="0.25">
      <c r="A57" s="87" t="s">
        <v>467</v>
      </c>
    </row>
    <row r="58" spans="1:3" ht="15.75" customHeight="1" x14ac:dyDescent="0.25">
      <c r="A58" s="176" t="s">
        <v>477</v>
      </c>
      <c r="C58" s="84" t="s">
        <v>962</v>
      </c>
    </row>
  </sheetData>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167" customWidth="1"/>
    <col min="3" max="3" width="10.28515625" customWidth="1"/>
    <col min="4" max="4" width="10.7109375" customWidth="1"/>
  </cols>
  <sheetData>
    <row r="2" spans="1:1" ht="16.5" thickBot="1" x14ac:dyDescent="0.3">
      <c r="A2" s="166" t="s">
        <v>53</v>
      </c>
    </row>
    <row r="3" spans="1:1" ht="15.75" thickTop="1" x14ac:dyDescent="0.25">
      <c r="A3" s="160" t="s">
        <v>167</v>
      </c>
    </row>
    <row r="4" spans="1:1" x14ac:dyDescent="0.25">
      <c r="A4" s="165" t="s">
        <v>130</v>
      </c>
    </row>
    <row r="5" spans="1:1" x14ac:dyDescent="0.25">
      <c r="A5" s="164" t="s">
        <v>280</v>
      </c>
    </row>
    <row r="6" spans="1:1" x14ac:dyDescent="0.25">
      <c r="A6" s="165" t="s">
        <v>155</v>
      </c>
    </row>
    <row r="7" spans="1:1" x14ac:dyDescent="0.25">
      <c r="A7" s="165" t="s">
        <v>80</v>
      </c>
    </row>
    <row r="8" spans="1:1" x14ac:dyDescent="0.25">
      <c r="A8" s="161" t="s">
        <v>219</v>
      </c>
    </row>
    <row r="9" spans="1:1" x14ac:dyDescent="0.25">
      <c r="A9" s="89" t="s">
        <v>96</v>
      </c>
    </row>
    <row r="10" spans="1:1" x14ac:dyDescent="0.25">
      <c r="A10" s="165" t="s">
        <v>201</v>
      </c>
    </row>
    <row r="11" spans="1:1" x14ac:dyDescent="0.25">
      <c r="A11" s="165" t="s">
        <v>182</v>
      </c>
    </row>
    <row r="12" spans="1:1" x14ac:dyDescent="0.25">
      <c r="A12" s="165" t="s">
        <v>188</v>
      </c>
    </row>
    <row r="13" spans="1:1" x14ac:dyDescent="0.25">
      <c r="A13" s="165" t="s">
        <v>91</v>
      </c>
    </row>
    <row r="14" spans="1:1" x14ac:dyDescent="0.25">
      <c r="A14" s="165" t="s">
        <v>196</v>
      </c>
    </row>
    <row r="15" spans="1:1" x14ac:dyDescent="0.25">
      <c r="A15" s="89" t="s">
        <v>104</v>
      </c>
    </row>
    <row r="16" spans="1:1" x14ac:dyDescent="0.25">
      <c r="A16" s="89" t="s">
        <v>61</v>
      </c>
    </row>
    <row r="17" spans="1:1" x14ac:dyDescent="0.25">
      <c r="A17" s="89" t="s">
        <v>65</v>
      </c>
    </row>
    <row r="18" spans="1:1" x14ac:dyDescent="0.25">
      <c r="A18" s="89" t="s">
        <v>70</v>
      </c>
    </row>
    <row r="19" spans="1:1" x14ac:dyDescent="0.25">
      <c r="A19" s="89" t="s">
        <v>125</v>
      </c>
    </row>
    <row r="20" spans="1:1" x14ac:dyDescent="0.25">
      <c r="A20" s="161" t="s">
        <v>210</v>
      </c>
    </row>
    <row r="21" spans="1:1" x14ac:dyDescent="0.25">
      <c r="A21" s="165" t="s">
        <v>84</v>
      </c>
    </row>
    <row r="22" spans="1:1" x14ac:dyDescent="0.25">
      <c r="A22" s="164" t="s">
        <v>981</v>
      </c>
    </row>
    <row r="23" spans="1:1" x14ac:dyDescent="0.25">
      <c r="A23" s="164" t="s">
        <v>251</v>
      </c>
    </row>
    <row r="24" spans="1:1" x14ac:dyDescent="0.25">
      <c r="A24" s="89" t="s">
        <v>177</v>
      </c>
    </row>
    <row r="25" spans="1:1" x14ac:dyDescent="0.25">
      <c r="A25" s="89" t="s">
        <v>142</v>
      </c>
    </row>
    <row r="26" spans="1:1" x14ac:dyDescent="0.25">
      <c r="A26" s="165" t="s">
        <v>199</v>
      </c>
    </row>
    <row r="27" spans="1:1" x14ac:dyDescent="0.25">
      <c r="A27" s="161" t="s">
        <v>276</v>
      </c>
    </row>
    <row r="28" spans="1:1" x14ac:dyDescent="0.25">
      <c r="A28" s="161" t="s">
        <v>217</v>
      </c>
    </row>
    <row r="29" spans="1:1" x14ac:dyDescent="0.25">
      <c r="A29" s="165" t="s">
        <v>136</v>
      </c>
    </row>
    <row r="30" spans="1:1" x14ac:dyDescent="0.25">
      <c r="A30" s="89" t="s">
        <v>78</v>
      </c>
    </row>
    <row r="31" spans="1:1" x14ac:dyDescent="0.25">
      <c r="A31" s="89" t="s">
        <v>74</v>
      </c>
    </row>
    <row r="32" spans="1:1" x14ac:dyDescent="0.25">
      <c r="A32" s="161" t="s">
        <v>329</v>
      </c>
    </row>
    <row r="33" spans="1:1" x14ac:dyDescent="0.25">
      <c r="A33" s="89" t="s">
        <v>55</v>
      </c>
    </row>
    <row r="34" spans="1:1" x14ac:dyDescent="0.25">
      <c r="A34" s="161" t="s">
        <v>230</v>
      </c>
    </row>
    <row r="35" spans="1:1" x14ac:dyDescent="0.25">
      <c r="A35" s="161" t="s">
        <v>213</v>
      </c>
    </row>
    <row r="36" spans="1:1" x14ac:dyDescent="0.25">
      <c r="A36" s="89" t="s">
        <v>117</v>
      </c>
    </row>
    <row r="37" spans="1:1" x14ac:dyDescent="0.25">
      <c r="A37" s="164" t="s">
        <v>316</v>
      </c>
    </row>
    <row r="38" spans="1:1" x14ac:dyDescent="0.25">
      <c r="A38" s="161" t="s">
        <v>268</v>
      </c>
    </row>
    <row r="39" spans="1:1" x14ac:dyDescent="0.25">
      <c r="A39" s="89" t="s">
        <v>153</v>
      </c>
    </row>
    <row r="40" spans="1:1" x14ac:dyDescent="0.25">
      <c r="A40" s="89" t="s">
        <v>180</v>
      </c>
    </row>
    <row r="41" spans="1:1" x14ac:dyDescent="0.25">
      <c r="A41" s="161" t="s">
        <v>291</v>
      </c>
    </row>
    <row r="42" spans="1:1" x14ac:dyDescent="0.25">
      <c r="A42" s="162" t="s">
        <v>228</v>
      </c>
    </row>
    <row r="43" spans="1:1" x14ac:dyDescent="0.25">
      <c r="A43" s="89" t="s">
        <v>194</v>
      </c>
    </row>
    <row r="44" spans="1:1" x14ac:dyDescent="0.25">
      <c r="A44" s="165" t="s">
        <v>205</v>
      </c>
    </row>
    <row r="45" spans="1:1" x14ac:dyDescent="0.25">
      <c r="A45" s="161" t="s">
        <v>978</v>
      </c>
    </row>
    <row r="46" spans="1:1" x14ac:dyDescent="0.25">
      <c r="A46" s="161" t="s">
        <v>241</v>
      </c>
    </row>
    <row r="47" spans="1:1" x14ac:dyDescent="0.25">
      <c r="A47" s="165" t="s">
        <v>203</v>
      </c>
    </row>
    <row r="48" spans="1:1" x14ac:dyDescent="0.25">
      <c r="A48" s="164" t="s">
        <v>248</v>
      </c>
    </row>
    <row r="49" spans="1:4" x14ac:dyDescent="0.25">
      <c r="A49" s="165" t="s">
        <v>123</v>
      </c>
    </row>
    <row r="50" spans="1:4" x14ac:dyDescent="0.25">
      <c r="A50" s="161" t="s">
        <v>301</v>
      </c>
    </row>
    <row r="51" spans="1:4" x14ac:dyDescent="0.25">
      <c r="A51" s="165" t="s">
        <v>158</v>
      </c>
    </row>
    <row r="52" spans="1:4" x14ac:dyDescent="0.25">
      <c r="A52" s="161" t="s">
        <v>287</v>
      </c>
    </row>
    <row r="53" spans="1:4" x14ac:dyDescent="0.25">
      <c r="A53" s="161" t="s">
        <v>308</v>
      </c>
      <c r="C53" s="84">
        <v>51</v>
      </c>
      <c r="D53" s="84" t="s">
        <v>975</v>
      </c>
    </row>
    <row r="56" spans="1:4" ht="16.5" thickBot="1" x14ac:dyDescent="0.3">
      <c r="A56" s="149" t="s">
        <v>346</v>
      </c>
    </row>
    <row r="57" spans="1:4" ht="15.75" thickTop="1" x14ac:dyDescent="0.25">
      <c r="A57" s="160" t="s">
        <v>362</v>
      </c>
    </row>
    <row r="58" spans="1:4" x14ac:dyDescent="0.25">
      <c r="A58" s="163" t="s">
        <v>348</v>
      </c>
    </row>
    <row r="59" spans="1:4" x14ac:dyDescent="0.25">
      <c r="A59" s="165" t="s">
        <v>360</v>
      </c>
    </row>
    <row r="60" spans="1:4" x14ac:dyDescent="0.25">
      <c r="A60" s="168" t="s">
        <v>369</v>
      </c>
    </row>
    <row r="61" spans="1:4" x14ac:dyDescent="0.25">
      <c r="A61" s="89" t="s">
        <v>418</v>
      </c>
    </row>
    <row r="62" spans="1:4" x14ac:dyDescent="0.25">
      <c r="A62" s="165" t="s">
        <v>422</v>
      </c>
    </row>
    <row r="63" spans="1:4" x14ac:dyDescent="0.25">
      <c r="A63" s="164" t="s">
        <v>431</v>
      </c>
    </row>
    <row r="64" spans="1:4" x14ac:dyDescent="0.25">
      <c r="A64" s="89" t="s">
        <v>441</v>
      </c>
    </row>
    <row r="65" spans="1:4" x14ac:dyDescent="0.25">
      <c r="A65" s="165" t="s">
        <v>447</v>
      </c>
    </row>
    <row r="66" spans="1:4" x14ac:dyDescent="0.25">
      <c r="A66" s="164" t="s">
        <v>465</v>
      </c>
    </row>
    <row r="67" spans="1:4" x14ac:dyDescent="0.25">
      <c r="A67" s="165" t="s">
        <v>467</v>
      </c>
    </row>
    <row r="68" spans="1:4" x14ac:dyDescent="0.25">
      <c r="A68" s="169" t="s">
        <v>477</v>
      </c>
      <c r="C68" s="84">
        <v>12</v>
      </c>
      <c r="D68" s="84" t="s">
        <v>982</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52" customWidth="1"/>
  </cols>
  <sheetData>
    <row r="1" spans="1:1" ht="16.5" thickBot="1" x14ac:dyDescent="0.3">
      <c r="A1" s="153" t="s">
        <v>53</v>
      </c>
    </row>
    <row r="2" spans="1:1" ht="15.75" thickTop="1" x14ac:dyDescent="0.25">
      <c r="A2" s="144" t="s">
        <v>167</v>
      </c>
    </row>
    <row r="3" spans="1:1" x14ac:dyDescent="0.25">
      <c r="A3" s="137" t="s">
        <v>130</v>
      </c>
    </row>
    <row r="4" spans="1:1" x14ac:dyDescent="0.25">
      <c r="A4" s="139" t="s">
        <v>280</v>
      </c>
    </row>
    <row r="5" spans="1:1" x14ac:dyDescent="0.25">
      <c r="A5" s="137" t="s">
        <v>155</v>
      </c>
    </row>
    <row r="6" spans="1:1" x14ac:dyDescent="0.25">
      <c r="A6" s="138" t="s">
        <v>80</v>
      </c>
    </row>
    <row r="7" spans="1:1" x14ac:dyDescent="0.25">
      <c r="A7" s="142" t="s">
        <v>219</v>
      </c>
    </row>
    <row r="8" spans="1:1" x14ac:dyDescent="0.25">
      <c r="A8" s="137" t="s">
        <v>96</v>
      </c>
    </row>
    <row r="9" spans="1:1" x14ac:dyDescent="0.25">
      <c r="A9" s="137" t="s">
        <v>201</v>
      </c>
    </row>
    <row r="10" spans="1:1" x14ac:dyDescent="0.25">
      <c r="A10" s="137" t="s">
        <v>182</v>
      </c>
    </row>
    <row r="11" spans="1:1" x14ac:dyDescent="0.25">
      <c r="A11" s="137" t="s">
        <v>188</v>
      </c>
    </row>
    <row r="12" spans="1:1" x14ac:dyDescent="0.25">
      <c r="A12" s="141" t="s">
        <v>91</v>
      </c>
    </row>
    <row r="13" spans="1:1" x14ac:dyDescent="0.25">
      <c r="A13" s="137" t="s">
        <v>196</v>
      </c>
    </row>
    <row r="14" spans="1:1" x14ac:dyDescent="0.25">
      <c r="A14" s="141" t="s">
        <v>104</v>
      </c>
    </row>
    <row r="15" spans="1:1" x14ac:dyDescent="0.25">
      <c r="A15" s="141" t="s">
        <v>61</v>
      </c>
    </row>
    <row r="16" spans="1:1" x14ac:dyDescent="0.25">
      <c r="A16" s="141" t="s">
        <v>70</v>
      </c>
    </row>
    <row r="17" spans="1:1" x14ac:dyDescent="0.25">
      <c r="A17" s="141" t="s">
        <v>125</v>
      </c>
    </row>
    <row r="18" spans="1:1" x14ac:dyDescent="0.25">
      <c r="A18" s="142" t="s">
        <v>210</v>
      </c>
    </row>
    <row r="19" spans="1:1" x14ac:dyDescent="0.25">
      <c r="A19" s="141" t="s">
        <v>84</v>
      </c>
    </row>
    <row r="20" spans="1:1" x14ac:dyDescent="0.25">
      <c r="A20" s="139" t="s">
        <v>237</v>
      </c>
    </row>
    <row r="21" spans="1:1" x14ac:dyDescent="0.25">
      <c r="A21" s="139" t="s">
        <v>981</v>
      </c>
    </row>
    <row r="22" spans="1:1" x14ac:dyDescent="0.25">
      <c r="A22" s="137" t="s">
        <v>108</v>
      </c>
    </row>
    <row r="23" spans="1:1" x14ac:dyDescent="0.25">
      <c r="A23" s="141" t="s">
        <v>177</v>
      </c>
    </row>
    <row r="24" spans="1:1" x14ac:dyDescent="0.25">
      <c r="A24" s="141" t="s">
        <v>142</v>
      </c>
    </row>
    <row r="25" spans="1:1" ht="30" x14ac:dyDescent="0.25">
      <c r="A25" s="137" t="s">
        <v>199</v>
      </c>
    </row>
    <row r="26" spans="1:1" x14ac:dyDescent="0.25">
      <c r="A26" s="142" t="s">
        <v>276</v>
      </c>
    </row>
    <row r="27" spans="1:1" ht="17.25" customHeight="1" x14ac:dyDescent="0.25">
      <c r="A27" s="142" t="s">
        <v>217</v>
      </c>
    </row>
    <row r="28" spans="1:1" ht="18.75" customHeight="1" x14ac:dyDescent="0.25">
      <c r="A28" s="137" t="s">
        <v>136</v>
      </c>
    </row>
    <row r="29" spans="1:1" x14ac:dyDescent="0.25">
      <c r="A29" s="141" t="s">
        <v>78</v>
      </c>
    </row>
    <row r="30" spans="1:1" ht="30" x14ac:dyDescent="0.25">
      <c r="A30" s="141" t="s">
        <v>74</v>
      </c>
    </row>
    <row r="31" spans="1:1" x14ac:dyDescent="0.25">
      <c r="A31" s="142" t="s">
        <v>329</v>
      </c>
    </row>
    <row r="32" spans="1:1" x14ac:dyDescent="0.25">
      <c r="A32" s="141" t="s">
        <v>55</v>
      </c>
    </row>
    <row r="33" spans="1:1" x14ac:dyDescent="0.25">
      <c r="A33" s="142" t="s">
        <v>230</v>
      </c>
    </row>
    <row r="34" spans="1:1" x14ac:dyDescent="0.25">
      <c r="A34" s="142" t="s">
        <v>213</v>
      </c>
    </row>
    <row r="35" spans="1:1" x14ac:dyDescent="0.25">
      <c r="A35" s="141" t="s">
        <v>117</v>
      </c>
    </row>
    <row r="36" spans="1:1" x14ac:dyDescent="0.25">
      <c r="A36" s="139" t="s">
        <v>316</v>
      </c>
    </row>
    <row r="37" spans="1:1" x14ac:dyDescent="0.25">
      <c r="A37" s="142" t="s">
        <v>268</v>
      </c>
    </row>
    <row r="38" spans="1:1" x14ac:dyDescent="0.25">
      <c r="A38" s="141" t="s">
        <v>153</v>
      </c>
    </row>
    <row r="39" spans="1:1" x14ac:dyDescent="0.25">
      <c r="A39" s="141" t="s">
        <v>180</v>
      </c>
    </row>
    <row r="40" spans="1:1" x14ac:dyDescent="0.25">
      <c r="A40" s="142" t="s">
        <v>291</v>
      </c>
    </row>
    <row r="41" spans="1:1" x14ac:dyDescent="0.25">
      <c r="A41" s="142" t="s">
        <v>228</v>
      </c>
    </row>
    <row r="42" spans="1:1" x14ac:dyDescent="0.25">
      <c r="A42" s="141" t="s">
        <v>194</v>
      </c>
    </row>
    <row r="43" spans="1:1" x14ac:dyDescent="0.25">
      <c r="A43" s="137" t="s">
        <v>205</v>
      </c>
    </row>
    <row r="44" spans="1:1" x14ac:dyDescent="0.25">
      <c r="A44" s="142" t="s">
        <v>241</v>
      </c>
    </row>
    <row r="45" spans="1:1" x14ac:dyDescent="0.25">
      <c r="A45" s="142" t="s">
        <v>266</v>
      </c>
    </row>
    <row r="46" spans="1:1" x14ac:dyDescent="0.25">
      <c r="A46" s="139" t="s">
        <v>297</v>
      </c>
    </row>
    <row r="47" spans="1:1" x14ac:dyDescent="0.25">
      <c r="A47" s="141" t="s">
        <v>203</v>
      </c>
    </row>
    <row r="48" spans="1:1" x14ac:dyDescent="0.25">
      <c r="A48" s="137" t="s">
        <v>123</v>
      </c>
    </row>
    <row r="49" spans="1:3" x14ac:dyDescent="0.25">
      <c r="A49" s="139" t="s">
        <v>983</v>
      </c>
    </row>
    <row r="50" spans="1:3" x14ac:dyDescent="0.25">
      <c r="A50" s="141" t="s">
        <v>158</v>
      </c>
    </row>
    <row r="51" spans="1:3" x14ac:dyDescent="0.25">
      <c r="A51" s="142" t="s">
        <v>287</v>
      </c>
    </row>
    <row r="52" spans="1:3" x14ac:dyDescent="0.25">
      <c r="A52" s="142" t="s">
        <v>308</v>
      </c>
      <c r="C52" s="154" t="s">
        <v>984</v>
      </c>
    </row>
    <row r="56" spans="1:3" ht="16.5" thickBot="1" x14ac:dyDescent="0.3">
      <c r="A56" s="155" t="s">
        <v>346</v>
      </c>
    </row>
    <row r="57" spans="1:3" ht="15.75" thickTop="1" x14ac:dyDescent="0.25">
      <c r="A57" s="151" t="s">
        <v>348</v>
      </c>
    </row>
    <row r="58" spans="1:3" x14ac:dyDescent="0.25">
      <c r="A58" s="114" t="s">
        <v>360</v>
      </c>
    </row>
    <row r="59" spans="1:3" x14ac:dyDescent="0.25">
      <c r="A59" s="113" t="s">
        <v>362</v>
      </c>
    </row>
    <row r="60" spans="1:3" x14ac:dyDescent="0.25">
      <c r="A60" s="113" t="s">
        <v>369</v>
      </c>
    </row>
    <row r="61" spans="1:3" x14ac:dyDescent="0.25">
      <c r="A61" s="56" t="s">
        <v>418</v>
      </c>
    </row>
    <row r="62" spans="1:3" x14ac:dyDescent="0.25">
      <c r="A62" s="113" t="s">
        <v>422</v>
      </c>
    </row>
    <row r="63" spans="1:3" x14ac:dyDescent="0.25">
      <c r="A63" s="115" t="s">
        <v>431</v>
      </c>
    </row>
    <row r="64" spans="1:3" x14ac:dyDescent="0.25">
      <c r="A64" s="56" t="s">
        <v>441</v>
      </c>
    </row>
    <row r="65" spans="1:3" x14ac:dyDescent="0.25">
      <c r="A65" s="113" t="s">
        <v>447</v>
      </c>
    </row>
    <row r="66" spans="1:3" x14ac:dyDescent="0.25">
      <c r="A66" s="113" t="s">
        <v>467</v>
      </c>
    </row>
    <row r="67" spans="1:3" ht="15.75" customHeight="1" x14ac:dyDescent="0.25">
      <c r="A67" s="119" t="s">
        <v>979</v>
      </c>
      <c r="C67" s="84" t="s">
        <v>962</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43" customWidth="1"/>
    <col min="3" max="3" width="13.140625" customWidth="1"/>
    <col min="5" max="5" width="24.5703125" customWidth="1"/>
  </cols>
  <sheetData>
    <row r="1" spans="1:1" x14ac:dyDescent="0.25">
      <c r="A1" s="139" t="s">
        <v>965</v>
      </c>
    </row>
    <row r="2" spans="1:1" x14ac:dyDescent="0.25">
      <c r="A2" s="137" t="s">
        <v>167</v>
      </c>
    </row>
    <row r="3" spans="1:1" x14ac:dyDescent="0.25">
      <c r="A3" s="137" t="s">
        <v>130</v>
      </c>
    </row>
    <row r="4" spans="1:1" x14ac:dyDescent="0.25">
      <c r="A4" s="139" t="s">
        <v>280</v>
      </c>
    </row>
    <row r="5" spans="1:1" x14ac:dyDescent="0.25">
      <c r="A5" s="141" t="s">
        <v>155</v>
      </c>
    </row>
    <row r="6" spans="1:1" x14ac:dyDescent="0.25">
      <c r="A6" s="137" t="s">
        <v>80</v>
      </c>
    </row>
    <row r="7" spans="1:1" x14ac:dyDescent="0.25">
      <c r="A7" s="139" t="s">
        <v>219</v>
      </c>
    </row>
    <row r="8" spans="1:1" x14ac:dyDescent="0.25">
      <c r="A8" s="137" t="s">
        <v>96</v>
      </c>
    </row>
    <row r="9" spans="1:1" x14ac:dyDescent="0.25">
      <c r="A9" s="139" t="s">
        <v>295</v>
      </c>
    </row>
    <row r="10" spans="1:1" x14ac:dyDescent="0.25">
      <c r="A10" s="141" t="s">
        <v>201</v>
      </c>
    </row>
    <row r="11" spans="1:1" x14ac:dyDescent="0.25">
      <c r="A11" s="137" t="s">
        <v>188</v>
      </c>
    </row>
    <row r="12" spans="1:1" x14ac:dyDescent="0.25">
      <c r="A12" s="137" t="s">
        <v>91</v>
      </c>
    </row>
    <row r="13" spans="1:1" x14ac:dyDescent="0.25">
      <c r="A13" s="141" t="s">
        <v>196</v>
      </c>
    </row>
    <row r="14" spans="1:1" x14ac:dyDescent="0.25">
      <c r="A14" s="141" t="s">
        <v>104</v>
      </c>
    </row>
    <row r="15" spans="1:1" x14ac:dyDescent="0.25">
      <c r="A15" s="137" t="s">
        <v>61</v>
      </c>
    </row>
    <row r="16" spans="1:1" x14ac:dyDescent="0.25">
      <c r="A16" s="141" t="s">
        <v>65</v>
      </c>
    </row>
    <row r="17" spans="1:1" ht="18.75" customHeight="1" x14ac:dyDescent="0.25">
      <c r="A17" s="141" t="s">
        <v>70</v>
      </c>
    </row>
    <row r="18" spans="1:1" ht="18" customHeight="1" x14ac:dyDescent="0.25">
      <c r="A18" s="141" t="s">
        <v>125</v>
      </c>
    </row>
    <row r="19" spans="1:1" x14ac:dyDescent="0.25">
      <c r="A19" s="139" t="s">
        <v>210</v>
      </c>
    </row>
    <row r="20" spans="1:1" x14ac:dyDescent="0.25">
      <c r="A20" s="141" t="s">
        <v>84</v>
      </c>
    </row>
    <row r="21" spans="1:1" x14ac:dyDescent="0.25">
      <c r="A21" s="139" t="s">
        <v>237</v>
      </c>
    </row>
    <row r="22" spans="1:1" x14ac:dyDescent="0.25">
      <c r="A22" s="139" t="s">
        <v>981</v>
      </c>
    </row>
    <row r="23" spans="1:1" x14ac:dyDescent="0.25">
      <c r="A23" s="137" t="s">
        <v>108</v>
      </c>
    </row>
    <row r="24" spans="1:1" x14ac:dyDescent="0.25">
      <c r="A24" s="142" t="s">
        <v>251</v>
      </c>
    </row>
    <row r="25" spans="1:1" x14ac:dyDescent="0.25">
      <c r="A25" s="141" t="s">
        <v>177</v>
      </c>
    </row>
    <row r="26" spans="1:1" ht="18.75" customHeight="1" x14ac:dyDescent="0.25">
      <c r="A26" s="141" t="s">
        <v>142</v>
      </c>
    </row>
    <row r="27" spans="1:1" ht="19.5" customHeight="1" x14ac:dyDescent="0.25">
      <c r="A27" s="141" t="s">
        <v>199</v>
      </c>
    </row>
    <row r="28" spans="1:1" x14ac:dyDescent="0.25">
      <c r="A28" s="141" t="s">
        <v>207</v>
      </c>
    </row>
    <row r="29" spans="1:1" x14ac:dyDescent="0.25">
      <c r="A29" s="137" t="s">
        <v>144</v>
      </c>
    </row>
    <row r="30" spans="1:1" ht="18.75" customHeight="1" x14ac:dyDescent="0.25">
      <c r="A30" s="142" t="s">
        <v>340</v>
      </c>
    </row>
    <row r="31" spans="1:1" x14ac:dyDescent="0.25">
      <c r="A31" s="142" t="s">
        <v>276</v>
      </c>
    </row>
    <row r="32" spans="1:1" x14ac:dyDescent="0.25">
      <c r="A32" s="142" t="s">
        <v>323</v>
      </c>
    </row>
    <row r="33" spans="1:1" ht="27.75" customHeight="1" x14ac:dyDescent="0.25">
      <c r="A33" s="142" t="s">
        <v>966</v>
      </c>
    </row>
    <row r="34" spans="1:1" x14ac:dyDescent="0.25">
      <c r="A34" s="139" t="s">
        <v>217</v>
      </c>
    </row>
    <row r="35" spans="1:1" ht="16.5" customHeight="1" x14ac:dyDescent="0.25">
      <c r="A35" s="141" t="s">
        <v>136</v>
      </c>
    </row>
    <row r="36" spans="1:1" ht="30" x14ac:dyDescent="0.25">
      <c r="A36" s="142" t="s">
        <v>262</v>
      </c>
    </row>
    <row r="37" spans="1:1" ht="30" x14ac:dyDescent="0.25">
      <c r="A37" s="141" t="s">
        <v>74</v>
      </c>
    </row>
    <row r="38" spans="1:1" ht="15.75" thickBot="1" x14ac:dyDescent="0.3">
      <c r="A38" s="139" t="s">
        <v>329</v>
      </c>
    </row>
    <row r="39" spans="1:1" ht="15.75" thickTop="1" x14ac:dyDescent="0.25">
      <c r="A39" s="144" t="s">
        <v>55</v>
      </c>
    </row>
    <row r="40" spans="1:1" x14ac:dyDescent="0.25">
      <c r="A40" s="142" t="s">
        <v>230</v>
      </c>
    </row>
    <row r="41" spans="1:1" x14ac:dyDescent="0.25">
      <c r="A41" s="142" t="s">
        <v>213</v>
      </c>
    </row>
    <row r="42" spans="1:1" x14ac:dyDescent="0.25">
      <c r="A42" s="141" t="s">
        <v>117</v>
      </c>
    </row>
    <row r="43" spans="1:1" x14ac:dyDescent="0.25">
      <c r="A43" s="142" t="s">
        <v>316</v>
      </c>
    </row>
    <row r="44" spans="1:1" x14ac:dyDescent="0.25">
      <c r="A44" s="138" t="s">
        <v>127</v>
      </c>
    </row>
    <row r="45" spans="1:1" x14ac:dyDescent="0.25">
      <c r="A45" s="142" t="s">
        <v>268</v>
      </c>
    </row>
    <row r="46" spans="1:1" x14ac:dyDescent="0.25">
      <c r="A46" s="141" t="s">
        <v>153</v>
      </c>
    </row>
    <row r="47" spans="1:1" x14ac:dyDescent="0.25">
      <c r="A47" s="142" t="s">
        <v>304</v>
      </c>
    </row>
    <row r="48" spans="1:1" ht="17.25" customHeight="1" x14ac:dyDescent="0.25">
      <c r="A48" s="137" t="s">
        <v>180</v>
      </c>
    </row>
    <row r="49" spans="1:3" x14ac:dyDescent="0.25">
      <c r="A49" s="142" t="s">
        <v>291</v>
      </c>
    </row>
    <row r="50" spans="1:3" x14ac:dyDescent="0.25">
      <c r="A50" s="141" t="s">
        <v>110</v>
      </c>
    </row>
    <row r="51" spans="1:3" x14ac:dyDescent="0.25">
      <c r="A51" s="142" t="s">
        <v>228</v>
      </c>
    </row>
    <row r="52" spans="1:3" x14ac:dyDescent="0.25">
      <c r="A52" s="137" t="s">
        <v>194</v>
      </c>
    </row>
    <row r="53" spans="1:3" ht="17.25" customHeight="1" x14ac:dyDescent="0.25">
      <c r="A53" s="141" t="s">
        <v>205</v>
      </c>
    </row>
    <row r="54" spans="1:3" x14ac:dyDescent="0.25">
      <c r="A54" s="142" t="s">
        <v>978</v>
      </c>
    </row>
    <row r="55" spans="1:3" x14ac:dyDescent="0.25">
      <c r="A55" s="142" t="s">
        <v>241</v>
      </c>
    </row>
    <row r="56" spans="1:3" x14ac:dyDescent="0.25">
      <c r="A56" s="139" t="s">
        <v>266</v>
      </c>
    </row>
    <row r="57" spans="1:3" x14ac:dyDescent="0.25">
      <c r="A57" s="142" t="s">
        <v>297</v>
      </c>
    </row>
    <row r="58" spans="1:3" x14ac:dyDescent="0.25">
      <c r="A58" s="141" t="s">
        <v>203</v>
      </c>
    </row>
    <row r="59" spans="1:3" x14ac:dyDescent="0.25">
      <c r="A59" s="137" t="s">
        <v>123</v>
      </c>
    </row>
    <row r="60" spans="1:3" ht="15.75" customHeight="1" x14ac:dyDescent="0.25">
      <c r="A60" s="140" t="s">
        <v>289</v>
      </c>
    </row>
    <row r="61" spans="1:3" x14ac:dyDescent="0.25">
      <c r="A61" s="142" t="s">
        <v>983</v>
      </c>
    </row>
    <row r="62" spans="1:3" x14ac:dyDescent="0.25">
      <c r="A62" s="141" t="s">
        <v>158</v>
      </c>
    </row>
    <row r="63" spans="1:3" ht="17.25" customHeight="1" x14ac:dyDescent="0.25">
      <c r="A63" s="142" t="s">
        <v>287</v>
      </c>
      <c r="C63" s="84" t="s">
        <v>985</v>
      </c>
    </row>
    <row r="67" spans="1:3" ht="16.5" thickBot="1" x14ac:dyDescent="0.3">
      <c r="A67" s="147" t="s">
        <v>346</v>
      </c>
    </row>
    <row r="68" spans="1:3" ht="15.75" thickTop="1" x14ac:dyDescent="0.25">
      <c r="A68" s="145" t="s">
        <v>348</v>
      </c>
    </row>
    <row r="69" spans="1:3" x14ac:dyDescent="0.25">
      <c r="A69" s="137" t="s">
        <v>362</v>
      </c>
    </row>
    <row r="70" spans="1:3" x14ac:dyDescent="0.25">
      <c r="A70" s="141" t="s">
        <v>367</v>
      </c>
    </row>
    <row r="71" spans="1:3" ht="21" customHeight="1" x14ac:dyDescent="0.25">
      <c r="A71" s="146" t="s">
        <v>369</v>
      </c>
    </row>
    <row r="72" spans="1:3" x14ac:dyDescent="0.25">
      <c r="A72" s="141" t="s">
        <v>418</v>
      </c>
    </row>
    <row r="73" spans="1:3" x14ac:dyDescent="0.25">
      <c r="A73" s="137" t="s">
        <v>422</v>
      </c>
    </row>
    <row r="74" spans="1:3" x14ac:dyDescent="0.25">
      <c r="A74" s="139" t="s">
        <v>431</v>
      </c>
    </row>
    <row r="75" spans="1:3" x14ac:dyDescent="0.25">
      <c r="A75" s="142" t="s">
        <v>438</v>
      </c>
    </row>
    <row r="76" spans="1:3" x14ac:dyDescent="0.25">
      <c r="A76" s="141" t="s">
        <v>441</v>
      </c>
    </row>
    <row r="77" spans="1:3" x14ac:dyDescent="0.25">
      <c r="A77" s="137" t="s">
        <v>447</v>
      </c>
    </row>
    <row r="78" spans="1:3" x14ac:dyDescent="0.25">
      <c r="A78" s="142" t="s">
        <v>451</v>
      </c>
    </row>
    <row r="79" spans="1:3" x14ac:dyDescent="0.25">
      <c r="A79" s="137" t="s">
        <v>467</v>
      </c>
    </row>
    <row r="80" spans="1:3" ht="18" customHeight="1" x14ac:dyDescent="0.25">
      <c r="A80" s="148" t="s">
        <v>979</v>
      </c>
      <c r="C80" s="84" t="s">
        <v>986</v>
      </c>
    </row>
    <row r="81" ht="15.75" customHeight="1" x14ac:dyDescent="0.25"/>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0"/>
  <sheetViews>
    <sheetView topLeftCell="A311" zoomScaleNormal="100" zoomScaleSheetLayoutView="110" workbookViewId="0">
      <selection activeCell="T28" sqref="T28"/>
    </sheetView>
  </sheetViews>
  <sheetFormatPr defaultRowHeight="15" x14ac:dyDescent="0.25"/>
  <cols>
    <col min="1" max="1" width="14.42578125" customWidth="1"/>
    <col min="2" max="2" width="27.42578125" style="77" customWidth="1"/>
    <col min="3" max="3" width="23.7109375" customWidth="1"/>
    <col min="4" max="4" width="7" style="78" customWidth="1"/>
    <col min="5" max="5" width="77.140625" style="78" customWidth="1"/>
  </cols>
  <sheetData>
    <row r="1" spans="1:5" ht="24" customHeight="1" x14ac:dyDescent="0.25">
      <c r="A1" s="847" t="s">
        <v>0</v>
      </c>
      <c r="B1" s="848"/>
      <c r="C1" s="848"/>
      <c r="D1" s="848"/>
      <c r="E1" s="849"/>
    </row>
    <row r="2" spans="1:5" ht="24" customHeight="1" x14ac:dyDescent="0.25">
      <c r="A2" s="850" t="s">
        <v>2</v>
      </c>
      <c r="B2" s="851"/>
      <c r="C2" s="851"/>
      <c r="D2" s="851"/>
      <c r="E2" s="852"/>
    </row>
    <row r="3" spans="1:5" ht="42" customHeight="1" thickBot="1" x14ac:dyDescent="0.3">
      <c r="A3" s="850" t="s">
        <v>747</v>
      </c>
      <c r="B3" s="851"/>
      <c r="C3" s="851"/>
      <c r="D3" s="851"/>
      <c r="E3" s="852"/>
    </row>
    <row r="4" spans="1:5" ht="16.5" customHeight="1" thickTop="1" thickBot="1" x14ac:dyDescent="0.3">
      <c r="A4" s="853" t="s">
        <v>40</v>
      </c>
      <c r="B4" s="854"/>
      <c r="C4" s="854"/>
      <c r="D4" s="854"/>
      <c r="E4" s="855"/>
    </row>
    <row r="5" spans="1:5" ht="33.75" customHeight="1" thickTop="1" thickBot="1" x14ac:dyDescent="0.3">
      <c r="A5" s="75" t="s">
        <v>748</v>
      </c>
      <c r="B5" s="96" t="s">
        <v>749</v>
      </c>
      <c r="C5" s="96" t="s">
        <v>750</v>
      </c>
      <c r="D5" s="97" t="s">
        <v>751</v>
      </c>
      <c r="E5" s="95" t="s">
        <v>752</v>
      </c>
    </row>
    <row r="6" spans="1:5" ht="17.25" customHeight="1" thickTop="1" x14ac:dyDescent="0.25">
      <c r="A6" s="170">
        <v>44044</v>
      </c>
      <c r="B6" s="159" t="s">
        <v>753</v>
      </c>
      <c r="C6" s="156" t="s">
        <v>753</v>
      </c>
      <c r="D6" s="157" t="s">
        <v>753</v>
      </c>
      <c r="E6" s="158" t="s">
        <v>753</v>
      </c>
    </row>
    <row r="7" spans="1:5" ht="17.25" customHeight="1" x14ac:dyDescent="0.25">
      <c r="A7" s="171">
        <v>44075</v>
      </c>
      <c r="B7" s="98" t="s">
        <v>753</v>
      </c>
      <c r="C7" s="74" t="s">
        <v>753</v>
      </c>
      <c r="D7" s="93" t="s">
        <v>753</v>
      </c>
      <c r="E7" s="94" t="s">
        <v>753</v>
      </c>
    </row>
    <row r="8" spans="1:5" ht="15" customHeight="1" x14ac:dyDescent="0.25">
      <c r="A8" s="844">
        <v>44105</v>
      </c>
      <c r="B8" s="98" t="s">
        <v>754</v>
      </c>
      <c r="C8" s="74"/>
      <c r="D8" s="93">
        <v>1</v>
      </c>
      <c r="E8" s="99" t="s">
        <v>755</v>
      </c>
    </row>
    <row r="9" spans="1:5" ht="15" customHeight="1" x14ac:dyDescent="0.25">
      <c r="A9" s="845"/>
      <c r="B9" s="98" t="s">
        <v>420</v>
      </c>
      <c r="C9" s="74"/>
      <c r="D9" s="93">
        <v>2</v>
      </c>
      <c r="E9" s="99" t="s">
        <v>756</v>
      </c>
    </row>
    <row r="10" spans="1:5" ht="15" customHeight="1" x14ac:dyDescent="0.25">
      <c r="A10" s="845"/>
      <c r="B10" s="856" t="s">
        <v>757</v>
      </c>
      <c r="C10" s="74"/>
      <c r="D10" s="93">
        <v>3</v>
      </c>
      <c r="E10" s="99" t="s">
        <v>758</v>
      </c>
    </row>
    <row r="11" spans="1:5" x14ac:dyDescent="0.25">
      <c r="A11" s="845"/>
      <c r="B11" s="857"/>
      <c r="C11" s="74"/>
      <c r="D11" s="93">
        <v>4</v>
      </c>
      <c r="E11" s="100" t="s">
        <v>759</v>
      </c>
    </row>
    <row r="12" spans="1:5" x14ac:dyDescent="0.25">
      <c r="A12" s="845"/>
      <c r="B12" s="98" t="s">
        <v>760</v>
      </c>
      <c r="C12" s="74"/>
      <c r="D12" s="93">
        <v>5</v>
      </c>
      <c r="E12" s="100" t="s">
        <v>761</v>
      </c>
    </row>
    <row r="13" spans="1:5" x14ac:dyDescent="0.25">
      <c r="A13" s="845"/>
      <c r="B13" s="98" t="s">
        <v>762</v>
      </c>
      <c r="C13" s="74"/>
      <c r="D13" s="93">
        <v>6</v>
      </c>
      <c r="E13" s="99" t="s">
        <v>763</v>
      </c>
    </row>
    <row r="14" spans="1:5" x14ac:dyDescent="0.25">
      <c r="A14" s="845"/>
      <c r="B14" s="98" t="s">
        <v>764</v>
      </c>
      <c r="C14" s="74"/>
      <c r="D14" s="93">
        <v>7</v>
      </c>
      <c r="E14" s="99" t="s">
        <v>765</v>
      </c>
    </row>
    <row r="15" spans="1:5" x14ac:dyDescent="0.25">
      <c r="A15" s="845"/>
      <c r="B15" s="98" t="s">
        <v>766</v>
      </c>
      <c r="C15" s="74"/>
      <c r="D15" s="93">
        <v>8</v>
      </c>
      <c r="E15" s="99" t="s">
        <v>767</v>
      </c>
    </row>
    <row r="16" spans="1:5" x14ac:dyDescent="0.25">
      <c r="A16" s="845"/>
      <c r="B16" s="98" t="s">
        <v>768</v>
      </c>
      <c r="C16" s="74"/>
      <c r="D16" s="93">
        <v>9</v>
      </c>
      <c r="E16" s="99" t="s">
        <v>769</v>
      </c>
    </row>
    <row r="17" spans="1:5" x14ac:dyDescent="0.25">
      <c r="A17" s="845"/>
      <c r="B17" s="98" t="s">
        <v>770</v>
      </c>
      <c r="C17" s="74"/>
      <c r="D17" s="93">
        <v>10</v>
      </c>
      <c r="E17" s="99" t="s">
        <v>771</v>
      </c>
    </row>
    <row r="18" spans="1:5" x14ac:dyDescent="0.25">
      <c r="A18" s="845"/>
      <c r="B18" s="98" t="s">
        <v>772</v>
      </c>
      <c r="C18" s="74"/>
      <c r="D18" s="93">
        <v>11</v>
      </c>
      <c r="E18" s="99" t="s">
        <v>773</v>
      </c>
    </row>
    <row r="19" spans="1:5" x14ac:dyDescent="0.25">
      <c r="A19" s="845"/>
      <c r="B19" s="98" t="s">
        <v>774</v>
      </c>
      <c r="C19" s="74"/>
      <c r="D19" s="93">
        <v>12</v>
      </c>
      <c r="E19" s="99" t="s">
        <v>775</v>
      </c>
    </row>
    <row r="20" spans="1:5" ht="15" customHeight="1" x14ac:dyDescent="0.25">
      <c r="A20" s="845"/>
      <c r="B20" s="101" t="s">
        <v>461</v>
      </c>
      <c r="C20" s="74"/>
      <c r="D20" s="93">
        <v>13</v>
      </c>
      <c r="E20" s="102" t="s">
        <v>776</v>
      </c>
    </row>
    <row r="21" spans="1:5" x14ac:dyDescent="0.25">
      <c r="A21" s="845"/>
      <c r="B21" s="103" t="s">
        <v>777</v>
      </c>
      <c r="C21" s="76"/>
      <c r="D21" s="93">
        <v>14</v>
      </c>
      <c r="E21" s="99" t="s">
        <v>778</v>
      </c>
    </row>
    <row r="22" spans="1:5" x14ac:dyDescent="0.25">
      <c r="A22" s="845"/>
      <c r="B22" s="103" t="s">
        <v>777</v>
      </c>
      <c r="C22" s="76"/>
      <c r="D22" s="93">
        <v>15</v>
      </c>
      <c r="E22" s="99" t="s">
        <v>779</v>
      </c>
    </row>
    <row r="23" spans="1:5" x14ac:dyDescent="0.25">
      <c r="A23" s="845"/>
      <c r="B23" s="103" t="s">
        <v>780</v>
      </c>
      <c r="C23" s="76"/>
      <c r="D23" s="93">
        <v>16</v>
      </c>
      <c r="E23" s="99" t="s">
        <v>464</v>
      </c>
    </row>
    <row r="24" spans="1:5" x14ac:dyDescent="0.25">
      <c r="A24" s="845"/>
      <c r="B24" s="104" t="s">
        <v>781</v>
      </c>
      <c r="C24" s="76"/>
      <c r="D24" s="93">
        <v>17</v>
      </c>
      <c r="E24" s="105" t="s">
        <v>782</v>
      </c>
    </row>
    <row r="25" spans="1:5" x14ac:dyDescent="0.25">
      <c r="A25" s="845"/>
      <c r="B25" s="103" t="s">
        <v>467</v>
      </c>
      <c r="C25" s="76"/>
      <c r="D25" s="93">
        <v>18</v>
      </c>
      <c r="E25" s="99" t="s">
        <v>783</v>
      </c>
    </row>
    <row r="26" spans="1:5" x14ac:dyDescent="0.25">
      <c r="A26" s="845"/>
      <c r="B26" s="103" t="s">
        <v>477</v>
      </c>
      <c r="C26" s="76"/>
      <c r="D26" s="93">
        <v>19</v>
      </c>
      <c r="E26" s="99" t="s">
        <v>784</v>
      </c>
    </row>
    <row r="27" spans="1:5" x14ac:dyDescent="0.25">
      <c r="A27" s="845"/>
      <c r="B27" s="103" t="s">
        <v>785</v>
      </c>
      <c r="C27" s="76"/>
      <c r="D27" s="93">
        <v>20</v>
      </c>
      <c r="E27" s="99" t="s">
        <v>786</v>
      </c>
    </row>
    <row r="28" spans="1:5" x14ac:dyDescent="0.25">
      <c r="A28" s="845"/>
      <c r="B28" s="103" t="s">
        <v>787</v>
      </c>
      <c r="C28" s="76"/>
      <c r="D28" s="93">
        <v>21</v>
      </c>
      <c r="E28" s="99" t="s">
        <v>788</v>
      </c>
    </row>
    <row r="29" spans="1:5" x14ac:dyDescent="0.25">
      <c r="A29" s="846"/>
      <c r="B29" s="98" t="s">
        <v>789</v>
      </c>
      <c r="C29" s="74"/>
      <c r="D29" s="93">
        <v>22</v>
      </c>
      <c r="E29" s="99" t="s">
        <v>790</v>
      </c>
    </row>
    <row r="30" spans="1:5" x14ac:dyDescent="0.25">
      <c r="A30" s="859">
        <v>44136</v>
      </c>
      <c r="B30" s="111" t="s">
        <v>422</v>
      </c>
      <c r="C30" s="112"/>
      <c r="D30" s="93">
        <v>23</v>
      </c>
      <c r="E30" s="99" t="s">
        <v>791</v>
      </c>
    </row>
    <row r="31" spans="1:5" x14ac:dyDescent="0.25">
      <c r="A31" s="860"/>
      <c r="B31" s="111" t="s">
        <v>762</v>
      </c>
      <c r="C31" s="112"/>
      <c r="D31" s="93">
        <v>24</v>
      </c>
      <c r="E31" s="99" t="s">
        <v>792</v>
      </c>
    </row>
    <row r="32" spans="1:5" ht="15" customHeight="1" x14ac:dyDescent="0.25">
      <c r="A32" s="860"/>
      <c r="B32" s="111" t="s">
        <v>766</v>
      </c>
      <c r="C32" s="253"/>
      <c r="D32" s="93">
        <v>25</v>
      </c>
      <c r="E32" s="99" t="s">
        <v>767</v>
      </c>
    </row>
    <row r="33" spans="1:5" x14ac:dyDescent="0.25">
      <c r="A33" s="860"/>
      <c r="B33" s="111" t="s">
        <v>793</v>
      </c>
      <c r="C33" s="253"/>
      <c r="D33" s="93">
        <v>26</v>
      </c>
      <c r="E33" s="124" t="s">
        <v>794</v>
      </c>
    </row>
    <row r="34" spans="1:5" x14ac:dyDescent="0.25">
      <c r="A34" s="844">
        <v>44166</v>
      </c>
      <c r="B34" s="111" t="s">
        <v>795</v>
      </c>
      <c r="C34" s="253"/>
      <c r="D34" s="93">
        <v>27</v>
      </c>
      <c r="E34" s="124" t="s">
        <v>796</v>
      </c>
    </row>
    <row r="35" spans="1:5" x14ac:dyDescent="0.25">
      <c r="A35" s="845"/>
      <c r="B35" s="111" t="s">
        <v>762</v>
      </c>
      <c r="C35" s="253"/>
      <c r="D35" s="93">
        <v>28</v>
      </c>
      <c r="E35" s="99" t="s">
        <v>797</v>
      </c>
    </row>
    <row r="36" spans="1:5" x14ac:dyDescent="0.25">
      <c r="A36" s="845"/>
      <c r="B36" s="111" t="s">
        <v>798</v>
      </c>
      <c r="C36" s="253"/>
      <c r="D36" s="93">
        <v>29</v>
      </c>
      <c r="E36" s="99" t="s">
        <v>799</v>
      </c>
    </row>
    <row r="37" spans="1:5" x14ac:dyDescent="0.25">
      <c r="A37" s="845"/>
      <c r="B37" s="111" t="s">
        <v>800</v>
      </c>
      <c r="C37" s="253"/>
      <c r="D37" s="93">
        <v>30</v>
      </c>
      <c r="E37" s="99" t="s">
        <v>801</v>
      </c>
    </row>
    <row r="38" spans="1:5" x14ac:dyDescent="0.25">
      <c r="A38" s="845"/>
      <c r="B38" s="111" t="s">
        <v>427</v>
      </c>
      <c r="C38" s="253"/>
      <c r="D38" s="93">
        <v>31</v>
      </c>
      <c r="E38" s="99" t="s">
        <v>802</v>
      </c>
    </row>
    <row r="39" spans="1:5" x14ac:dyDescent="0.25">
      <c r="A39" s="845"/>
      <c r="B39" s="111" t="s">
        <v>789</v>
      </c>
      <c r="C39" s="253"/>
      <c r="D39" s="93">
        <v>32</v>
      </c>
      <c r="E39" s="99" t="s">
        <v>803</v>
      </c>
    </row>
    <row r="40" spans="1:5" x14ac:dyDescent="0.25">
      <c r="A40" s="845"/>
      <c r="B40" s="111" t="s">
        <v>804</v>
      </c>
      <c r="C40" s="253"/>
      <c r="D40" s="93">
        <v>33</v>
      </c>
      <c r="E40" s="99" t="s">
        <v>805</v>
      </c>
    </row>
    <row r="41" spans="1:5" x14ac:dyDescent="0.25">
      <c r="A41" s="845"/>
      <c r="B41" s="111" t="s">
        <v>806</v>
      </c>
      <c r="C41" s="253"/>
      <c r="D41" s="93">
        <v>34</v>
      </c>
      <c r="E41" s="99" t="s">
        <v>807</v>
      </c>
    </row>
    <row r="42" spans="1:5" x14ac:dyDescent="0.25">
      <c r="A42" s="845"/>
      <c r="B42" s="111" t="s">
        <v>808</v>
      </c>
      <c r="C42" s="253"/>
      <c r="D42" s="93">
        <v>35</v>
      </c>
      <c r="E42" s="99" t="s">
        <v>809</v>
      </c>
    </row>
    <row r="43" spans="1:5" ht="15.75" customHeight="1" x14ac:dyDescent="0.25">
      <c r="A43" s="846"/>
      <c r="B43" s="111" t="s">
        <v>810</v>
      </c>
      <c r="C43" s="253"/>
      <c r="D43" s="93">
        <v>36</v>
      </c>
      <c r="E43" s="125" t="s">
        <v>811</v>
      </c>
    </row>
    <row r="44" spans="1:5" x14ac:dyDescent="0.25">
      <c r="A44" s="844">
        <v>44197</v>
      </c>
      <c r="B44" s="111" t="s">
        <v>414</v>
      </c>
      <c r="C44" s="253"/>
      <c r="D44" s="93">
        <v>37</v>
      </c>
      <c r="E44" s="124" t="s">
        <v>812</v>
      </c>
    </row>
    <row r="45" spans="1:5" x14ac:dyDescent="0.25">
      <c r="A45" s="845"/>
      <c r="B45" s="111" t="s">
        <v>813</v>
      </c>
      <c r="C45" s="253"/>
      <c r="D45" s="93">
        <v>38</v>
      </c>
      <c r="E45" s="124" t="s">
        <v>814</v>
      </c>
    </row>
    <row r="46" spans="1:5" x14ac:dyDescent="0.25">
      <c r="A46" s="845"/>
      <c r="B46" s="111" t="s">
        <v>815</v>
      </c>
      <c r="C46" s="253"/>
      <c r="D46" s="93">
        <v>39</v>
      </c>
      <c r="E46" s="124" t="s">
        <v>816</v>
      </c>
    </row>
    <row r="47" spans="1:5" ht="25.5" x14ac:dyDescent="0.25">
      <c r="A47" s="845"/>
      <c r="B47" s="475" t="s">
        <v>465</v>
      </c>
      <c r="C47" s="253"/>
      <c r="D47" s="93">
        <v>40</v>
      </c>
      <c r="E47" s="256" t="s">
        <v>817</v>
      </c>
    </row>
    <row r="48" spans="1:5" x14ac:dyDescent="0.25">
      <c r="A48" s="846"/>
      <c r="B48" s="111" t="s">
        <v>818</v>
      </c>
      <c r="C48" s="253"/>
      <c r="D48" s="93">
        <v>41</v>
      </c>
      <c r="E48" s="124" t="s">
        <v>819</v>
      </c>
    </row>
    <row r="49" spans="1:13" ht="18" customHeight="1" x14ac:dyDescent="0.25">
      <c r="A49" s="171">
        <v>44228</v>
      </c>
      <c r="B49" s="257" t="s">
        <v>753</v>
      </c>
      <c r="C49" s="254" t="s">
        <v>753</v>
      </c>
      <c r="D49" s="254" t="s">
        <v>753</v>
      </c>
      <c r="E49" s="258" t="s">
        <v>753</v>
      </c>
      <c r="M49" s="143"/>
    </row>
    <row r="50" spans="1:13" ht="20.100000000000001" customHeight="1" x14ac:dyDescent="0.25">
      <c r="A50" s="171">
        <v>44256</v>
      </c>
      <c r="B50" s="257" t="s">
        <v>753</v>
      </c>
      <c r="C50" s="254" t="s">
        <v>753</v>
      </c>
      <c r="D50" s="254" t="s">
        <v>753</v>
      </c>
      <c r="E50" s="258" t="s">
        <v>753</v>
      </c>
    </row>
    <row r="51" spans="1:13" ht="20.100000000000001" customHeight="1" x14ac:dyDescent="0.25">
      <c r="A51" s="171">
        <v>44287</v>
      </c>
      <c r="B51" s="257" t="s">
        <v>753</v>
      </c>
      <c r="C51" s="254" t="s">
        <v>753</v>
      </c>
      <c r="D51" s="254" t="s">
        <v>753</v>
      </c>
      <c r="E51" s="258" t="s">
        <v>753</v>
      </c>
    </row>
    <row r="52" spans="1:13" ht="20.100000000000001" customHeight="1" x14ac:dyDescent="0.25">
      <c r="A52" s="171">
        <v>44317</v>
      </c>
      <c r="B52" s="257" t="s">
        <v>753</v>
      </c>
      <c r="C52" s="254" t="s">
        <v>753</v>
      </c>
      <c r="D52" s="254" t="s">
        <v>753</v>
      </c>
      <c r="E52" s="258" t="s">
        <v>753</v>
      </c>
    </row>
    <row r="53" spans="1:13" ht="20.100000000000001" customHeight="1" x14ac:dyDescent="0.25">
      <c r="A53" s="171">
        <v>44348</v>
      </c>
      <c r="B53" s="257" t="s">
        <v>753</v>
      </c>
      <c r="C53" s="254" t="s">
        <v>753</v>
      </c>
      <c r="D53" s="254" t="s">
        <v>753</v>
      </c>
      <c r="E53" s="258" t="s">
        <v>753</v>
      </c>
    </row>
    <row r="54" spans="1:13" ht="20.100000000000001" customHeight="1" x14ac:dyDescent="0.25">
      <c r="A54" s="171">
        <v>44378</v>
      </c>
      <c r="B54" s="257" t="s">
        <v>753</v>
      </c>
      <c r="C54" s="254" t="s">
        <v>753</v>
      </c>
      <c r="D54" s="254" t="s">
        <v>753</v>
      </c>
      <c r="E54" s="258" t="s">
        <v>753</v>
      </c>
    </row>
    <row r="55" spans="1:13" ht="20.100000000000001" customHeight="1" x14ac:dyDescent="0.25">
      <c r="A55" s="171">
        <v>44409</v>
      </c>
      <c r="B55" s="257" t="s">
        <v>753</v>
      </c>
      <c r="C55" s="254" t="s">
        <v>753</v>
      </c>
      <c r="D55" s="254" t="s">
        <v>753</v>
      </c>
      <c r="E55" s="258" t="s">
        <v>753</v>
      </c>
    </row>
    <row r="56" spans="1:13" ht="20.100000000000001" customHeight="1" x14ac:dyDescent="0.25">
      <c r="A56" s="248">
        <v>44440</v>
      </c>
      <c r="B56" s="249" t="s">
        <v>753</v>
      </c>
      <c r="C56" s="259" t="s">
        <v>753</v>
      </c>
      <c r="D56" s="259" t="s">
        <v>753</v>
      </c>
      <c r="E56" s="260" t="s">
        <v>753</v>
      </c>
    </row>
    <row r="57" spans="1:13" ht="20.100000000000001" customHeight="1" x14ac:dyDescent="0.25">
      <c r="A57" s="248">
        <v>44470</v>
      </c>
      <c r="B57" s="249" t="s">
        <v>753</v>
      </c>
      <c r="C57" s="259" t="s">
        <v>753</v>
      </c>
      <c r="D57" s="259" t="s">
        <v>753</v>
      </c>
      <c r="E57" s="260" t="s">
        <v>753</v>
      </c>
    </row>
    <row r="58" spans="1:13" ht="18" customHeight="1" x14ac:dyDescent="0.25">
      <c r="A58" s="261">
        <v>44501</v>
      </c>
      <c r="B58" s="262" t="s">
        <v>753</v>
      </c>
      <c r="C58" s="263" t="s">
        <v>753</v>
      </c>
      <c r="D58" s="263" t="s">
        <v>753</v>
      </c>
      <c r="E58" s="264" t="s">
        <v>753</v>
      </c>
    </row>
    <row r="59" spans="1:13" ht="17.25" customHeight="1" thickBot="1" x14ac:dyDescent="0.3">
      <c r="A59" s="265">
        <v>44531</v>
      </c>
      <c r="B59" s="266" t="s">
        <v>753</v>
      </c>
      <c r="C59" s="267" t="s">
        <v>753</v>
      </c>
      <c r="D59" s="267" t="s">
        <v>753</v>
      </c>
      <c r="E59" s="268" t="s">
        <v>753</v>
      </c>
    </row>
    <row r="60" spans="1:13" ht="33.75" customHeight="1" thickTop="1" thickBot="1" x14ac:dyDescent="0.3">
      <c r="A60" s="251" t="s">
        <v>748</v>
      </c>
      <c r="B60" s="252" t="s">
        <v>749</v>
      </c>
      <c r="C60" s="252" t="s">
        <v>750</v>
      </c>
      <c r="D60" s="269" t="s">
        <v>751</v>
      </c>
      <c r="E60" s="270" t="s">
        <v>752</v>
      </c>
    </row>
    <row r="61" spans="1:13" ht="17.25" customHeight="1" thickTop="1" x14ac:dyDescent="0.25">
      <c r="A61" s="271">
        <v>44562</v>
      </c>
      <c r="B61" s="272" t="s">
        <v>753</v>
      </c>
      <c r="C61" s="273" t="s">
        <v>753</v>
      </c>
      <c r="D61" s="273" t="s">
        <v>753</v>
      </c>
      <c r="E61" s="274" t="s">
        <v>753</v>
      </c>
    </row>
    <row r="62" spans="1:13" ht="16.5" customHeight="1" x14ac:dyDescent="0.25">
      <c r="A62" s="171">
        <v>44593</v>
      </c>
      <c r="B62" s="111" t="s">
        <v>753</v>
      </c>
      <c r="C62" s="255" t="s">
        <v>753</v>
      </c>
      <c r="D62" s="255" t="s">
        <v>753</v>
      </c>
      <c r="E62" s="275" t="s">
        <v>753</v>
      </c>
    </row>
    <row r="63" spans="1:13" x14ac:dyDescent="0.25">
      <c r="A63" s="261">
        <v>44621</v>
      </c>
      <c r="B63" s="262" t="s">
        <v>753</v>
      </c>
      <c r="C63" s="263" t="s">
        <v>753</v>
      </c>
      <c r="D63" s="263" t="s">
        <v>753</v>
      </c>
      <c r="E63" s="264" t="s">
        <v>753</v>
      </c>
    </row>
    <row r="64" spans="1:13" x14ac:dyDescent="0.25">
      <c r="A64" s="248">
        <v>44652</v>
      </c>
      <c r="B64" s="262" t="s">
        <v>753</v>
      </c>
      <c r="C64" s="259" t="s">
        <v>753</v>
      </c>
      <c r="D64" s="259" t="s">
        <v>753</v>
      </c>
      <c r="E64" s="260" t="s">
        <v>753</v>
      </c>
    </row>
    <row r="65" spans="1:5" x14ac:dyDescent="0.25">
      <c r="A65" s="248">
        <v>44682</v>
      </c>
      <c r="B65" s="262" t="s">
        <v>753</v>
      </c>
      <c r="C65" s="263" t="s">
        <v>753</v>
      </c>
      <c r="D65" s="263" t="s">
        <v>753</v>
      </c>
      <c r="E65" s="264" t="s">
        <v>753</v>
      </c>
    </row>
    <row r="66" spans="1:5" x14ac:dyDescent="0.25">
      <c r="A66" s="261">
        <v>44713</v>
      </c>
      <c r="B66" s="249" t="s">
        <v>753</v>
      </c>
      <c r="C66" s="259" t="s">
        <v>753</v>
      </c>
      <c r="D66" s="259" t="s">
        <v>753</v>
      </c>
      <c r="E66" s="260" t="s">
        <v>753</v>
      </c>
    </row>
    <row r="67" spans="1:5" x14ac:dyDescent="0.25">
      <c r="A67" s="261">
        <v>44743</v>
      </c>
      <c r="B67" s="262" t="s">
        <v>753</v>
      </c>
      <c r="C67" s="263" t="s">
        <v>753</v>
      </c>
      <c r="D67" s="263" t="s">
        <v>753</v>
      </c>
      <c r="E67" s="264" t="s">
        <v>753</v>
      </c>
    </row>
    <row r="68" spans="1:5" x14ac:dyDescent="0.25">
      <c r="A68" s="261">
        <v>44774</v>
      </c>
      <c r="B68" s="262" t="s">
        <v>753</v>
      </c>
      <c r="C68" s="263" t="s">
        <v>753</v>
      </c>
      <c r="D68" s="263" t="s">
        <v>753</v>
      </c>
      <c r="E68" s="264" t="s">
        <v>753</v>
      </c>
    </row>
    <row r="69" spans="1:5" x14ac:dyDescent="0.25">
      <c r="A69" s="261">
        <v>44805</v>
      </c>
      <c r="B69" s="262" t="s">
        <v>753</v>
      </c>
      <c r="C69" s="263" t="s">
        <v>753</v>
      </c>
      <c r="D69" s="263" t="s">
        <v>753</v>
      </c>
      <c r="E69" s="264" t="s">
        <v>753</v>
      </c>
    </row>
    <row r="70" spans="1:5" x14ac:dyDescent="0.25">
      <c r="A70" s="261">
        <v>44835</v>
      </c>
      <c r="B70" s="262" t="s">
        <v>753</v>
      </c>
      <c r="C70" s="263" t="s">
        <v>753</v>
      </c>
      <c r="D70" s="263" t="s">
        <v>753</v>
      </c>
      <c r="E70" s="264" t="s">
        <v>753</v>
      </c>
    </row>
    <row r="71" spans="1:5" x14ac:dyDescent="0.25">
      <c r="A71" s="261">
        <v>44866</v>
      </c>
      <c r="B71" s="262" t="s">
        <v>753</v>
      </c>
      <c r="C71" s="263" t="s">
        <v>753</v>
      </c>
      <c r="D71" s="263" t="s">
        <v>753</v>
      </c>
      <c r="E71" s="264" t="s">
        <v>753</v>
      </c>
    </row>
    <row r="72" spans="1:5" x14ac:dyDescent="0.25">
      <c r="A72" s="248">
        <v>44896</v>
      </c>
      <c r="B72" s="249" t="s">
        <v>753</v>
      </c>
      <c r="C72" s="259" t="s">
        <v>753</v>
      </c>
      <c r="D72" s="259" t="s">
        <v>753</v>
      </c>
      <c r="E72" s="260" t="s">
        <v>753</v>
      </c>
    </row>
    <row r="73" spans="1:5" x14ac:dyDescent="0.25">
      <c r="A73" s="276">
        <v>44927</v>
      </c>
      <c r="B73" s="111" t="s">
        <v>753</v>
      </c>
      <c r="C73" s="255" t="s">
        <v>753</v>
      </c>
      <c r="D73" s="255" t="s">
        <v>753</v>
      </c>
      <c r="E73" s="275" t="s">
        <v>753</v>
      </c>
    </row>
    <row r="74" spans="1:5" x14ac:dyDescent="0.25">
      <c r="A74" s="276">
        <v>44958</v>
      </c>
      <c r="B74" s="111" t="s">
        <v>753</v>
      </c>
      <c r="C74" s="255" t="s">
        <v>753</v>
      </c>
      <c r="D74" s="255" t="s">
        <v>753</v>
      </c>
      <c r="E74" s="275" t="s">
        <v>753</v>
      </c>
    </row>
    <row r="75" spans="1:5" x14ac:dyDescent="0.25">
      <c r="A75" s="277">
        <v>44986</v>
      </c>
      <c r="B75" s="278" t="s">
        <v>753</v>
      </c>
      <c r="C75" s="279" t="s">
        <v>753</v>
      </c>
      <c r="D75" s="279" t="s">
        <v>753</v>
      </c>
      <c r="E75" s="280" t="s">
        <v>753</v>
      </c>
    </row>
    <row r="76" spans="1:5" x14ac:dyDescent="0.25">
      <c r="A76" s="248">
        <v>45017</v>
      </c>
      <c r="B76" s="249" t="s">
        <v>753</v>
      </c>
      <c r="C76" s="259" t="s">
        <v>753</v>
      </c>
      <c r="D76" s="259" t="s">
        <v>753</v>
      </c>
      <c r="E76" s="260" t="s">
        <v>753</v>
      </c>
    </row>
    <row r="77" spans="1:5" x14ac:dyDescent="0.25">
      <c r="A77" s="248">
        <v>45047</v>
      </c>
      <c r="B77" s="262" t="s">
        <v>753</v>
      </c>
      <c r="C77" s="263" t="s">
        <v>753</v>
      </c>
      <c r="D77" s="263" t="s">
        <v>753</v>
      </c>
      <c r="E77" s="264" t="s">
        <v>753</v>
      </c>
    </row>
    <row r="78" spans="1:5" x14ac:dyDescent="0.25">
      <c r="A78" s="261">
        <v>45078</v>
      </c>
      <c r="B78" s="262" t="s">
        <v>753</v>
      </c>
      <c r="C78" s="263" t="s">
        <v>753</v>
      </c>
      <c r="D78" s="263" t="s">
        <v>753</v>
      </c>
      <c r="E78" s="264" t="s">
        <v>753</v>
      </c>
    </row>
    <row r="79" spans="1:5" x14ac:dyDescent="0.25">
      <c r="A79" s="261">
        <v>45108</v>
      </c>
      <c r="B79" s="262" t="s">
        <v>753</v>
      </c>
      <c r="C79" s="379" t="s">
        <v>753</v>
      </c>
      <c r="D79" s="263" t="s">
        <v>753</v>
      </c>
      <c r="E79" s="264" t="s">
        <v>753</v>
      </c>
    </row>
    <row r="80" spans="1:5" x14ac:dyDescent="0.25">
      <c r="A80" s="861">
        <v>45139</v>
      </c>
      <c r="B80" s="858" t="s">
        <v>367</v>
      </c>
      <c r="C80" s="282"/>
      <c r="D80" s="283">
        <v>42</v>
      </c>
      <c r="E80" s="284" t="s">
        <v>820</v>
      </c>
    </row>
    <row r="81" spans="1:8" x14ac:dyDescent="0.25">
      <c r="A81" s="841"/>
      <c r="B81" s="858"/>
      <c r="C81" s="282" t="s">
        <v>821</v>
      </c>
      <c r="D81" s="283">
        <v>43</v>
      </c>
      <c r="E81" s="284" t="s">
        <v>822</v>
      </c>
      <c r="F81" s="244"/>
      <c r="G81" s="244"/>
      <c r="H81" s="244"/>
    </row>
    <row r="82" spans="1:8" x14ac:dyDescent="0.25">
      <c r="A82" s="841"/>
      <c r="B82" s="281" t="s">
        <v>823</v>
      </c>
      <c r="C82" s="282" t="s">
        <v>821</v>
      </c>
      <c r="D82" s="283">
        <v>44</v>
      </c>
      <c r="E82" s="284" t="s">
        <v>822</v>
      </c>
    </row>
    <row r="83" spans="1:8" x14ac:dyDescent="0.25">
      <c r="A83" s="841"/>
      <c r="B83" s="281" t="s">
        <v>824</v>
      </c>
      <c r="C83" s="282" t="s">
        <v>821</v>
      </c>
      <c r="D83" s="283">
        <v>45</v>
      </c>
      <c r="E83" s="284" t="s">
        <v>822</v>
      </c>
    </row>
    <row r="84" spans="1:8" x14ac:dyDescent="0.25">
      <c r="A84" s="841"/>
      <c r="B84" s="281" t="s">
        <v>825</v>
      </c>
      <c r="C84" s="282" t="s">
        <v>821</v>
      </c>
      <c r="D84" s="283">
        <v>46</v>
      </c>
      <c r="E84" s="284" t="s">
        <v>822</v>
      </c>
    </row>
    <row r="85" spans="1:8" x14ac:dyDescent="0.25">
      <c r="A85" s="841"/>
      <c r="B85" s="281" t="s">
        <v>826</v>
      </c>
      <c r="C85" s="282" t="s">
        <v>821</v>
      </c>
      <c r="D85" s="283">
        <v>47</v>
      </c>
      <c r="E85" s="284" t="s">
        <v>822</v>
      </c>
    </row>
    <row r="86" spans="1:8" x14ac:dyDescent="0.25">
      <c r="A86" s="841"/>
      <c r="B86" s="858" t="s">
        <v>348</v>
      </c>
      <c r="C86" s="282"/>
      <c r="D86" s="283">
        <v>48</v>
      </c>
      <c r="E86" s="305" t="s">
        <v>359</v>
      </c>
    </row>
    <row r="87" spans="1:8" x14ac:dyDescent="0.25">
      <c r="A87" s="841"/>
      <c r="B87" s="858"/>
      <c r="C87" s="304"/>
      <c r="D87" s="283">
        <v>49</v>
      </c>
      <c r="E87" s="305" t="s">
        <v>827</v>
      </c>
    </row>
    <row r="88" spans="1:8" x14ac:dyDescent="0.25">
      <c r="A88" s="841"/>
      <c r="B88" s="858"/>
      <c r="C88" s="282"/>
      <c r="D88" s="283">
        <v>50</v>
      </c>
      <c r="E88" s="306" t="s">
        <v>353</v>
      </c>
    </row>
    <row r="89" spans="1:8" x14ac:dyDescent="0.25">
      <c r="A89" s="841"/>
      <c r="B89" s="281" t="s">
        <v>360</v>
      </c>
      <c r="C89" s="282"/>
      <c r="D89" s="283">
        <v>51</v>
      </c>
      <c r="E89" s="284" t="s">
        <v>828</v>
      </c>
    </row>
    <row r="90" spans="1:8" x14ac:dyDescent="0.25">
      <c r="A90" s="841"/>
      <c r="B90" s="281" t="s">
        <v>369</v>
      </c>
      <c r="C90" s="282"/>
      <c r="D90" s="283">
        <v>52</v>
      </c>
      <c r="E90" s="284" t="s">
        <v>829</v>
      </c>
    </row>
    <row r="91" spans="1:8" x14ac:dyDescent="0.25">
      <c r="A91" s="841"/>
      <c r="B91" s="858" t="s">
        <v>813</v>
      </c>
      <c r="C91" s="282"/>
      <c r="D91" s="283">
        <v>53</v>
      </c>
      <c r="E91" s="284" t="s">
        <v>830</v>
      </c>
    </row>
    <row r="92" spans="1:8" x14ac:dyDescent="0.25">
      <c r="A92" s="841"/>
      <c r="B92" s="858"/>
      <c r="C92" s="282" t="s">
        <v>821</v>
      </c>
      <c r="D92" s="283">
        <v>54</v>
      </c>
      <c r="E92" s="284" t="s">
        <v>822</v>
      </c>
    </row>
    <row r="93" spans="1:8" x14ac:dyDescent="0.25">
      <c r="A93" s="841"/>
      <c r="B93" s="281" t="s">
        <v>804</v>
      </c>
      <c r="C93" s="282" t="s">
        <v>821</v>
      </c>
      <c r="D93" s="283">
        <v>55</v>
      </c>
      <c r="E93" s="284" t="s">
        <v>822</v>
      </c>
    </row>
    <row r="94" spans="1:8" x14ac:dyDescent="0.25">
      <c r="A94" s="841"/>
      <c r="B94" s="858" t="s">
        <v>414</v>
      </c>
      <c r="C94" s="282"/>
      <c r="D94" s="283">
        <v>56</v>
      </c>
      <c r="E94" s="284" t="s">
        <v>812</v>
      </c>
    </row>
    <row r="95" spans="1:8" x14ac:dyDescent="0.25">
      <c r="A95" s="841"/>
      <c r="B95" s="858"/>
      <c r="C95" s="282"/>
      <c r="D95" s="283">
        <v>57</v>
      </c>
      <c r="E95" s="284" t="s">
        <v>831</v>
      </c>
    </row>
    <row r="96" spans="1:8" x14ac:dyDescent="0.25">
      <c r="A96" s="841"/>
      <c r="B96" s="858"/>
      <c r="C96" s="282" t="s">
        <v>821</v>
      </c>
      <c r="D96" s="283">
        <v>58</v>
      </c>
      <c r="E96" s="284" t="s">
        <v>822</v>
      </c>
    </row>
    <row r="97" spans="1:5" x14ac:dyDescent="0.25">
      <c r="A97" s="841"/>
      <c r="B97" s="281" t="s">
        <v>832</v>
      </c>
      <c r="C97" s="282" t="s">
        <v>821</v>
      </c>
      <c r="D97" s="283">
        <v>59</v>
      </c>
      <c r="E97" s="284" t="s">
        <v>822</v>
      </c>
    </row>
    <row r="98" spans="1:5" x14ac:dyDescent="0.25">
      <c r="A98" s="841"/>
      <c r="B98" s="281" t="s">
        <v>833</v>
      </c>
      <c r="C98" s="282" t="s">
        <v>821</v>
      </c>
      <c r="D98" s="283">
        <v>60</v>
      </c>
      <c r="E98" s="284" t="s">
        <v>822</v>
      </c>
    </row>
    <row r="99" spans="1:5" x14ac:dyDescent="0.25">
      <c r="A99" s="841"/>
      <c r="B99" s="281" t="s">
        <v>834</v>
      </c>
      <c r="C99" s="282" t="s">
        <v>821</v>
      </c>
      <c r="D99" s="283">
        <v>61</v>
      </c>
      <c r="E99" s="284" t="s">
        <v>822</v>
      </c>
    </row>
    <row r="100" spans="1:5" x14ac:dyDescent="0.25">
      <c r="A100" s="841"/>
      <c r="B100" s="281" t="s">
        <v>835</v>
      </c>
      <c r="C100" s="282" t="s">
        <v>821</v>
      </c>
      <c r="D100" s="283">
        <v>62</v>
      </c>
      <c r="E100" s="284" t="s">
        <v>822</v>
      </c>
    </row>
    <row r="101" spans="1:5" x14ac:dyDescent="0.25">
      <c r="A101" s="841"/>
      <c r="B101" s="281" t="s">
        <v>836</v>
      </c>
      <c r="C101" s="282" t="s">
        <v>821</v>
      </c>
      <c r="D101" s="283">
        <v>63</v>
      </c>
      <c r="E101" s="284" t="s">
        <v>822</v>
      </c>
    </row>
    <row r="102" spans="1:5" x14ac:dyDescent="0.25">
      <c r="A102" s="841"/>
      <c r="B102" s="281" t="s">
        <v>837</v>
      </c>
      <c r="C102" s="282" t="s">
        <v>821</v>
      </c>
      <c r="D102" s="283">
        <v>64</v>
      </c>
      <c r="E102" s="284" t="s">
        <v>822</v>
      </c>
    </row>
    <row r="103" spans="1:5" x14ac:dyDescent="0.25">
      <c r="A103" s="841"/>
      <c r="B103" s="858" t="s">
        <v>838</v>
      </c>
      <c r="C103" s="282"/>
      <c r="D103" s="283">
        <v>65</v>
      </c>
      <c r="E103" s="284" t="s">
        <v>839</v>
      </c>
    </row>
    <row r="104" spans="1:5" x14ac:dyDescent="0.25">
      <c r="A104" s="841"/>
      <c r="B104" s="858"/>
      <c r="C104" s="282" t="s">
        <v>821</v>
      </c>
      <c r="D104" s="283">
        <v>66</v>
      </c>
      <c r="E104" s="284" t="s">
        <v>822</v>
      </c>
    </row>
    <row r="105" spans="1:5" x14ac:dyDescent="0.25">
      <c r="A105" s="841"/>
      <c r="B105" s="281" t="s">
        <v>806</v>
      </c>
      <c r="C105" s="282" t="s">
        <v>821</v>
      </c>
      <c r="D105" s="283">
        <v>67</v>
      </c>
      <c r="E105" s="284" t="s">
        <v>822</v>
      </c>
    </row>
    <row r="106" spans="1:5" x14ac:dyDescent="0.25">
      <c r="A106" s="841"/>
      <c r="B106" s="281" t="s">
        <v>840</v>
      </c>
      <c r="C106" s="282" t="s">
        <v>821</v>
      </c>
      <c r="D106" s="283">
        <v>68</v>
      </c>
      <c r="E106" s="284" t="s">
        <v>822</v>
      </c>
    </row>
    <row r="107" spans="1:5" x14ac:dyDescent="0.25">
      <c r="A107" s="841"/>
      <c r="B107" s="281" t="s">
        <v>841</v>
      </c>
      <c r="C107" s="282" t="s">
        <v>821</v>
      </c>
      <c r="D107" s="283">
        <v>69</v>
      </c>
      <c r="E107" s="284" t="s">
        <v>822</v>
      </c>
    </row>
    <row r="108" spans="1:5" x14ac:dyDescent="0.25">
      <c r="A108" s="841"/>
      <c r="B108" s="281" t="s">
        <v>842</v>
      </c>
      <c r="C108" s="282" t="s">
        <v>821</v>
      </c>
      <c r="D108" s="283">
        <v>70</v>
      </c>
      <c r="E108" s="284" t="s">
        <v>822</v>
      </c>
    </row>
    <row r="109" spans="1:5" x14ac:dyDescent="0.25">
      <c r="A109" s="841"/>
      <c r="B109" s="281" t="s">
        <v>843</v>
      </c>
      <c r="C109" s="282" t="s">
        <v>821</v>
      </c>
      <c r="D109" s="283">
        <v>71</v>
      </c>
      <c r="E109" s="284" t="s">
        <v>822</v>
      </c>
    </row>
    <row r="110" spans="1:5" x14ac:dyDescent="0.25">
      <c r="A110" s="841"/>
      <c r="B110" s="858" t="s">
        <v>844</v>
      </c>
      <c r="C110" s="282"/>
      <c r="D110" s="283">
        <v>72</v>
      </c>
      <c r="E110" s="284" t="s">
        <v>845</v>
      </c>
    </row>
    <row r="111" spans="1:5" x14ac:dyDescent="0.25">
      <c r="A111" s="841"/>
      <c r="B111" s="858"/>
      <c r="C111" s="282"/>
      <c r="D111" s="283">
        <v>73</v>
      </c>
      <c r="E111" s="284" t="s">
        <v>822</v>
      </c>
    </row>
    <row r="112" spans="1:5" x14ac:dyDescent="0.25">
      <c r="A112" s="841"/>
      <c r="B112" s="281" t="s">
        <v>846</v>
      </c>
      <c r="C112" s="282"/>
      <c r="D112" s="283">
        <v>74</v>
      </c>
      <c r="E112" s="284" t="s">
        <v>822</v>
      </c>
    </row>
    <row r="113" spans="1:5" x14ac:dyDescent="0.25">
      <c r="A113" s="841"/>
      <c r="B113" s="281" t="s">
        <v>847</v>
      </c>
      <c r="C113" s="282"/>
      <c r="D113" s="283">
        <v>75</v>
      </c>
      <c r="E113" s="284" t="s">
        <v>822</v>
      </c>
    </row>
    <row r="114" spans="1:5" x14ac:dyDescent="0.25">
      <c r="A114" s="841"/>
      <c r="B114" s="281" t="s">
        <v>848</v>
      </c>
      <c r="C114" s="282"/>
      <c r="D114" s="283">
        <v>76</v>
      </c>
      <c r="E114" s="284" t="s">
        <v>822</v>
      </c>
    </row>
    <row r="115" spans="1:5" x14ac:dyDescent="0.25">
      <c r="A115" s="841"/>
      <c r="B115" s="858" t="s">
        <v>754</v>
      </c>
      <c r="C115" s="282"/>
      <c r="D115" s="283">
        <v>77</v>
      </c>
      <c r="E115" s="284" t="s">
        <v>849</v>
      </c>
    </row>
    <row r="116" spans="1:5" x14ac:dyDescent="0.25">
      <c r="A116" s="841"/>
      <c r="B116" s="858"/>
      <c r="C116" s="282"/>
      <c r="D116" s="283">
        <v>78</v>
      </c>
      <c r="E116" s="284" t="s">
        <v>850</v>
      </c>
    </row>
    <row r="117" spans="1:5" x14ac:dyDescent="0.25">
      <c r="A117" s="841"/>
      <c r="B117" s="281" t="s">
        <v>851</v>
      </c>
      <c r="C117" s="282"/>
      <c r="D117" s="283">
        <v>79</v>
      </c>
      <c r="E117" s="284" t="s">
        <v>822</v>
      </c>
    </row>
    <row r="118" spans="1:5" x14ac:dyDescent="0.25">
      <c r="A118" s="841"/>
      <c r="B118" s="281" t="s">
        <v>852</v>
      </c>
      <c r="C118" s="282"/>
      <c r="D118" s="283">
        <v>80</v>
      </c>
      <c r="E118" s="284" t="s">
        <v>853</v>
      </c>
    </row>
    <row r="119" spans="1:5" x14ac:dyDescent="0.25">
      <c r="A119" s="841"/>
      <c r="B119" s="281" t="s">
        <v>854</v>
      </c>
      <c r="C119" s="282"/>
      <c r="D119" s="283">
        <v>81</v>
      </c>
      <c r="E119" s="284" t="s">
        <v>822</v>
      </c>
    </row>
    <row r="120" spans="1:5" x14ac:dyDescent="0.25">
      <c r="A120" s="841"/>
      <c r="B120" s="281" t="s">
        <v>855</v>
      </c>
      <c r="C120" s="282"/>
      <c r="D120" s="283">
        <v>82</v>
      </c>
      <c r="E120" s="284" t="s">
        <v>822</v>
      </c>
    </row>
    <row r="121" spans="1:5" x14ac:dyDescent="0.25">
      <c r="A121" s="841"/>
      <c r="B121" s="858" t="s">
        <v>798</v>
      </c>
      <c r="C121" s="282"/>
      <c r="D121" s="283">
        <v>83</v>
      </c>
      <c r="E121" s="284" t="s">
        <v>856</v>
      </c>
    </row>
    <row r="122" spans="1:5" x14ac:dyDescent="0.25">
      <c r="A122" s="841"/>
      <c r="B122" s="858"/>
      <c r="C122" s="282" t="s">
        <v>821</v>
      </c>
      <c r="D122" s="283">
        <v>84</v>
      </c>
      <c r="E122" s="284" t="s">
        <v>822</v>
      </c>
    </row>
    <row r="123" spans="1:5" x14ac:dyDescent="0.25">
      <c r="A123" s="841"/>
      <c r="B123" s="858" t="s">
        <v>857</v>
      </c>
      <c r="C123" s="282"/>
      <c r="D123" s="283">
        <v>85</v>
      </c>
      <c r="E123" s="284" t="s">
        <v>858</v>
      </c>
    </row>
    <row r="124" spans="1:5" x14ac:dyDescent="0.25">
      <c r="A124" s="841"/>
      <c r="B124" s="858"/>
      <c r="C124" s="282"/>
      <c r="D124" s="283">
        <v>86</v>
      </c>
      <c r="E124" s="284" t="s">
        <v>822</v>
      </c>
    </row>
    <row r="125" spans="1:5" x14ac:dyDescent="0.25">
      <c r="A125" s="841"/>
      <c r="B125" s="281" t="s">
        <v>800</v>
      </c>
      <c r="C125" s="282"/>
      <c r="D125" s="283">
        <v>87</v>
      </c>
      <c r="E125" s="284" t="s">
        <v>859</v>
      </c>
    </row>
    <row r="126" spans="1:5" x14ac:dyDescent="0.25">
      <c r="A126" s="841"/>
      <c r="B126" s="281" t="s">
        <v>860</v>
      </c>
      <c r="C126" s="282"/>
      <c r="D126" s="283">
        <v>88</v>
      </c>
      <c r="E126" s="284" t="s">
        <v>822</v>
      </c>
    </row>
    <row r="127" spans="1:5" x14ac:dyDescent="0.25">
      <c r="A127" s="841"/>
      <c r="B127" s="281" t="s">
        <v>810</v>
      </c>
      <c r="C127" s="282"/>
      <c r="D127" s="283">
        <v>89</v>
      </c>
      <c r="E127" s="284" t="s">
        <v>822</v>
      </c>
    </row>
    <row r="128" spans="1:5" x14ac:dyDescent="0.25">
      <c r="A128" s="841"/>
      <c r="B128" s="858" t="s">
        <v>420</v>
      </c>
      <c r="C128" s="282"/>
      <c r="D128" s="283">
        <v>90</v>
      </c>
      <c r="E128" s="284" t="s">
        <v>861</v>
      </c>
    </row>
    <row r="129" spans="1:5" x14ac:dyDescent="0.25">
      <c r="A129" s="841"/>
      <c r="B129" s="858"/>
      <c r="C129" s="282"/>
      <c r="D129" s="283">
        <v>91</v>
      </c>
      <c r="E129" s="285" t="s">
        <v>862</v>
      </c>
    </row>
    <row r="130" spans="1:5" x14ac:dyDescent="0.25">
      <c r="A130" s="841"/>
      <c r="B130" s="858"/>
      <c r="C130" s="282"/>
      <c r="D130" s="283">
        <v>92</v>
      </c>
      <c r="E130" s="284" t="s">
        <v>822</v>
      </c>
    </row>
    <row r="131" spans="1:5" x14ac:dyDescent="0.25">
      <c r="A131" s="841"/>
      <c r="B131" s="858" t="s">
        <v>863</v>
      </c>
      <c r="C131" s="282"/>
      <c r="D131" s="283">
        <v>93</v>
      </c>
      <c r="E131" s="284" t="s">
        <v>864</v>
      </c>
    </row>
    <row r="132" spans="1:5" x14ac:dyDescent="0.25">
      <c r="A132" s="841"/>
      <c r="B132" s="858"/>
      <c r="C132" s="282"/>
      <c r="D132" s="283">
        <v>94</v>
      </c>
      <c r="E132" s="284" t="s">
        <v>822</v>
      </c>
    </row>
    <row r="133" spans="1:5" ht="15" customHeight="1" thickBot="1" x14ac:dyDescent="0.3">
      <c r="A133" s="842"/>
      <c r="B133" s="383" t="s">
        <v>865</v>
      </c>
      <c r="C133" s="384"/>
      <c r="D133" s="485">
        <v>95</v>
      </c>
      <c r="E133" s="385" t="s">
        <v>277</v>
      </c>
    </row>
    <row r="134" spans="1:5" ht="33.75" customHeight="1" thickTop="1" thickBot="1" x14ac:dyDescent="0.3">
      <c r="A134" s="386" t="s">
        <v>748</v>
      </c>
      <c r="B134" s="387" t="s">
        <v>749</v>
      </c>
      <c r="C134" s="387" t="s">
        <v>750</v>
      </c>
      <c r="D134" s="483" t="s">
        <v>751</v>
      </c>
      <c r="E134" s="388" t="s">
        <v>752</v>
      </c>
    </row>
    <row r="135" spans="1:5" ht="15.75" thickTop="1" x14ac:dyDescent="0.25">
      <c r="A135" s="840">
        <v>45139</v>
      </c>
      <c r="B135" s="372" t="s">
        <v>866</v>
      </c>
      <c r="C135" s="373"/>
      <c r="D135" s="484">
        <v>96</v>
      </c>
      <c r="E135" s="374" t="s">
        <v>867</v>
      </c>
    </row>
    <row r="136" spans="1:5" x14ac:dyDescent="0.25">
      <c r="A136" s="841"/>
      <c r="B136" s="281" t="s">
        <v>795</v>
      </c>
      <c r="C136" s="282" t="s">
        <v>821</v>
      </c>
      <c r="D136" s="283">
        <v>97</v>
      </c>
      <c r="E136" s="284" t="s">
        <v>822</v>
      </c>
    </row>
    <row r="137" spans="1:5" x14ac:dyDescent="0.25">
      <c r="A137" s="841"/>
      <c r="B137" s="281" t="s">
        <v>868</v>
      </c>
      <c r="C137" s="282" t="s">
        <v>821</v>
      </c>
      <c r="D137" s="283">
        <v>98</v>
      </c>
      <c r="E137" s="284" t="s">
        <v>822</v>
      </c>
    </row>
    <row r="138" spans="1:5" x14ac:dyDescent="0.25">
      <c r="A138" s="841"/>
      <c r="B138" s="281" t="s">
        <v>760</v>
      </c>
      <c r="C138" s="282" t="s">
        <v>821</v>
      </c>
      <c r="D138" s="283">
        <v>99</v>
      </c>
      <c r="E138" s="284" t="s">
        <v>822</v>
      </c>
    </row>
    <row r="139" spans="1:5" x14ac:dyDescent="0.25">
      <c r="A139" s="841"/>
      <c r="B139" s="281" t="s">
        <v>869</v>
      </c>
      <c r="C139" s="282" t="s">
        <v>821</v>
      </c>
      <c r="D139" s="283">
        <v>100</v>
      </c>
      <c r="E139" s="284" t="s">
        <v>822</v>
      </c>
    </row>
    <row r="140" spans="1:5" x14ac:dyDescent="0.25">
      <c r="A140" s="841"/>
      <c r="B140" s="281" t="s">
        <v>870</v>
      </c>
      <c r="C140" s="282" t="s">
        <v>821</v>
      </c>
      <c r="D140" s="283">
        <v>101</v>
      </c>
      <c r="E140" s="284" t="s">
        <v>822</v>
      </c>
    </row>
    <row r="141" spans="1:5" x14ac:dyDescent="0.25">
      <c r="A141" s="841"/>
      <c r="B141" s="281" t="s">
        <v>427</v>
      </c>
      <c r="C141" s="282"/>
      <c r="D141" s="283">
        <v>102</v>
      </c>
      <c r="E141" s="284" t="s">
        <v>871</v>
      </c>
    </row>
    <row r="142" spans="1:5" x14ac:dyDescent="0.25">
      <c r="A142" s="841"/>
      <c r="B142" s="281" t="s">
        <v>872</v>
      </c>
      <c r="C142" s="282"/>
      <c r="D142" s="283">
        <v>103</v>
      </c>
      <c r="E142" s="284" t="s">
        <v>822</v>
      </c>
    </row>
    <row r="143" spans="1:5" x14ac:dyDescent="0.25">
      <c r="A143" s="841"/>
      <c r="B143" s="281" t="s">
        <v>873</v>
      </c>
      <c r="C143" s="282"/>
      <c r="D143" s="283">
        <v>104</v>
      </c>
      <c r="E143" s="284" t="s">
        <v>822</v>
      </c>
    </row>
    <row r="144" spans="1:5" x14ac:dyDescent="0.25">
      <c r="A144" s="841"/>
      <c r="B144" s="858" t="s">
        <v>874</v>
      </c>
      <c r="C144" s="282"/>
      <c r="D144" s="283">
        <v>105</v>
      </c>
      <c r="E144" s="284" t="s">
        <v>875</v>
      </c>
    </row>
    <row r="145" spans="1:5" x14ac:dyDescent="0.25">
      <c r="A145" s="841"/>
      <c r="B145" s="858"/>
      <c r="C145" s="282"/>
      <c r="D145" s="283">
        <v>106</v>
      </c>
      <c r="E145" s="284" t="s">
        <v>876</v>
      </c>
    </row>
    <row r="146" spans="1:5" x14ac:dyDescent="0.25">
      <c r="A146" s="841"/>
      <c r="B146" s="858"/>
      <c r="C146" s="282"/>
      <c r="D146" s="283">
        <v>107</v>
      </c>
      <c r="E146" s="284" t="s">
        <v>877</v>
      </c>
    </row>
    <row r="147" spans="1:5" x14ac:dyDescent="0.25">
      <c r="A147" s="841"/>
      <c r="B147" s="858"/>
      <c r="C147" s="282"/>
      <c r="D147" s="283">
        <v>108</v>
      </c>
      <c r="E147" s="284" t="s">
        <v>822</v>
      </c>
    </row>
    <row r="148" spans="1:5" x14ac:dyDescent="0.25">
      <c r="A148" s="841"/>
      <c r="B148" s="281" t="s">
        <v>762</v>
      </c>
      <c r="C148" s="282"/>
      <c r="D148" s="283">
        <v>109</v>
      </c>
      <c r="E148" s="284" t="s">
        <v>878</v>
      </c>
    </row>
    <row r="149" spans="1:5" x14ac:dyDescent="0.25">
      <c r="A149" s="841"/>
      <c r="B149" s="858" t="s">
        <v>879</v>
      </c>
      <c r="C149" s="282"/>
      <c r="D149" s="283">
        <v>110</v>
      </c>
      <c r="E149" s="284" t="s">
        <v>880</v>
      </c>
    </row>
    <row r="150" spans="1:5" x14ac:dyDescent="0.25">
      <c r="A150" s="841"/>
      <c r="B150" s="858"/>
      <c r="C150" s="282"/>
      <c r="D150" s="283">
        <v>111</v>
      </c>
      <c r="E150" s="284" t="s">
        <v>822</v>
      </c>
    </row>
    <row r="151" spans="1:5" x14ac:dyDescent="0.25">
      <c r="A151" s="841"/>
      <c r="B151" s="281" t="s">
        <v>881</v>
      </c>
      <c r="C151" s="282" t="s">
        <v>821</v>
      </c>
      <c r="D151" s="283">
        <v>112</v>
      </c>
      <c r="E151" s="284" t="s">
        <v>822</v>
      </c>
    </row>
    <row r="152" spans="1:5" x14ac:dyDescent="0.25">
      <c r="A152" s="841"/>
      <c r="B152" s="858" t="s">
        <v>882</v>
      </c>
      <c r="C152" s="282"/>
      <c r="D152" s="283">
        <v>113</v>
      </c>
      <c r="E152" s="284" t="s">
        <v>883</v>
      </c>
    </row>
    <row r="153" spans="1:5" x14ac:dyDescent="0.25">
      <c r="A153" s="841"/>
      <c r="B153" s="858"/>
      <c r="C153" s="282"/>
      <c r="D153" s="283">
        <v>114</v>
      </c>
      <c r="E153" s="284" t="s">
        <v>884</v>
      </c>
    </row>
    <row r="154" spans="1:5" x14ac:dyDescent="0.25">
      <c r="A154" s="841"/>
      <c r="B154" s="281" t="s">
        <v>885</v>
      </c>
      <c r="C154" s="282"/>
      <c r="D154" s="283">
        <v>115</v>
      </c>
      <c r="E154" s="284" t="s">
        <v>822</v>
      </c>
    </row>
    <row r="155" spans="1:5" x14ac:dyDescent="0.25">
      <c r="A155" s="841"/>
      <c r="B155" s="281" t="s">
        <v>886</v>
      </c>
      <c r="C155" s="282"/>
      <c r="D155" s="283">
        <v>116</v>
      </c>
      <c r="E155" s="284" t="s">
        <v>822</v>
      </c>
    </row>
    <row r="156" spans="1:5" x14ac:dyDescent="0.25">
      <c r="A156" s="841"/>
      <c r="B156" s="281" t="s">
        <v>887</v>
      </c>
      <c r="C156" s="282"/>
      <c r="D156" s="283">
        <v>117</v>
      </c>
      <c r="E156" s="284" t="s">
        <v>822</v>
      </c>
    </row>
    <row r="157" spans="1:5" x14ac:dyDescent="0.25">
      <c r="A157" s="841"/>
      <c r="B157" s="858" t="s">
        <v>888</v>
      </c>
      <c r="C157" s="282"/>
      <c r="D157" s="283">
        <v>118</v>
      </c>
      <c r="E157" s="284" t="s">
        <v>889</v>
      </c>
    </row>
    <row r="158" spans="1:5" ht="12.75" customHeight="1" x14ac:dyDescent="0.25">
      <c r="A158" s="841"/>
      <c r="B158" s="858"/>
      <c r="C158" s="282"/>
      <c r="D158" s="283">
        <v>119</v>
      </c>
      <c r="E158" s="284" t="s">
        <v>822</v>
      </c>
    </row>
    <row r="159" spans="1:5" x14ac:dyDescent="0.25">
      <c r="A159" s="841"/>
      <c r="B159" s="281" t="s">
        <v>890</v>
      </c>
      <c r="C159" s="282"/>
      <c r="D159" s="283">
        <v>120</v>
      </c>
      <c r="E159" s="284" t="s">
        <v>891</v>
      </c>
    </row>
    <row r="160" spans="1:5" x14ac:dyDescent="0.25">
      <c r="A160" s="841"/>
      <c r="B160" s="281" t="s">
        <v>892</v>
      </c>
      <c r="C160" s="282"/>
      <c r="D160" s="283">
        <v>121</v>
      </c>
      <c r="E160" s="284" t="s">
        <v>822</v>
      </c>
    </row>
    <row r="161" spans="1:5" x14ac:dyDescent="0.25">
      <c r="A161" s="841"/>
      <c r="B161" s="858" t="s">
        <v>764</v>
      </c>
      <c r="C161" s="282"/>
      <c r="D161" s="283">
        <v>122</v>
      </c>
      <c r="E161" s="284" t="s">
        <v>893</v>
      </c>
    </row>
    <row r="162" spans="1:5" x14ac:dyDescent="0.25">
      <c r="A162" s="841"/>
      <c r="B162" s="858"/>
      <c r="C162" s="282"/>
      <c r="D162" s="283">
        <v>123</v>
      </c>
      <c r="E162" s="284" t="s">
        <v>822</v>
      </c>
    </row>
    <row r="163" spans="1:5" x14ac:dyDescent="0.25">
      <c r="A163" s="841"/>
      <c r="B163" s="281" t="s">
        <v>894</v>
      </c>
      <c r="C163" s="282"/>
      <c r="D163" s="283">
        <v>124</v>
      </c>
      <c r="E163" s="284" t="s">
        <v>822</v>
      </c>
    </row>
    <row r="164" spans="1:5" x14ac:dyDescent="0.25">
      <c r="A164" s="841"/>
      <c r="B164" s="281" t="s">
        <v>895</v>
      </c>
      <c r="C164" s="282"/>
      <c r="D164" s="283">
        <v>125</v>
      </c>
      <c r="E164" s="284" t="s">
        <v>822</v>
      </c>
    </row>
    <row r="165" spans="1:5" x14ac:dyDescent="0.25">
      <c r="A165" s="841"/>
      <c r="B165" s="858" t="s">
        <v>896</v>
      </c>
      <c r="C165" s="282"/>
      <c r="D165" s="283">
        <v>126</v>
      </c>
      <c r="E165" s="284" t="s">
        <v>897</v>
      </c>
    </row>
    <row r="166" spans="1:5" x14ac:dyDescent="0.25">
      <c r="A166" s="841"/>
      <c r="B166" s="858"/>
      <c r="C166" s="282"/>
      <c r="D166" s="283">
        <v>127</v>
      </c>
      <c r="E166" s="284" t="s">
        <v>898</v>
      </c>
    </row>
    <row r="167" spans="1:5" x14ac:dyDescent="0.25">
      <c r="A167" s="841"/>
      <c r="B167" s="858"/>
      <c r="C167" s="282"/>
      <c r="D167" s="283">
        <v>128</v>
      </c>
      <c r="E167" s="284" t="s">
        <v>899</v>
      </c>
    </row>
    <row r="168" spans="1:5" ht="12.75" customHeight="1" x14ac:dyDescent="0.25">
      <c r="A168" s="841"/>
      <c r="B168" s="858"/>
      <c r="C168" s="282"/>
      <c r="D168" s="283">
        <v>129</v>
      </c>
      <c r="E168" s="284" t="s">
        <v>822</v>
      </c>
    </row>
    <row r="169" spans="1:5" ht="13.5" customHeight="1" x14ac:dyDescent="0.25">
      <c r="A169" s="841"/>
      <c r="B169" s="858" t="s">
        <v>900</v>
      </c>
      <c r="C169" s="282"/>
      <c r="D169" s="283">
        <v>130</v>
      </c>
      <c r="E169" s="284" t="s">
        <v>901</v>
      </c>
    </row>
    <row r="170" spans="1:5" x14ac:dyDescent="0.25">
      <c r="A170" s="841"/>
      <c r="B170" s="858"/>
      <c r="C170" s="282"/>
      <c r="D170" s="283">
        <v>131</v>
      </c>
      <c r="E170" s="284" t="s">
        <v>822</v>
      </c>
    </row>
    <row r="171" spans="1:5" x14ac:dyDescent="0.25">
      <c r="A171" s="841"/>
      <c r="B171" s="281" t="s">
        <v>902</v>
      </c>
      <c r="C171" s="282"/>
      <c r="D171" s="283">
        <v>132</v>
      </c>
      <c r="E171" s="284" t="s">
        <v>822</v>
      </c>
    </row>
    <row r="172" spans="1:5" x14ac:dyDescent="0.25">
      <c r="A172" s="841"/>
      <c r="B172" s="281" t="s">
        <v>903</v>
      </c>
      <c r="C172" s="282"/>
      <c r="D172" s="283">
        <v>133</v>
      </c>
      <c r="E172" s="284" t="s">
        <v>822</v>
      </c>
    </row>
    <row r="173" spans="1:5" x14ac:dyDescent="0.25">
      <c r="A173" s="841"/>
      <c r="B173" s="858" t="s">
        <v>766</v>
      </c>
      <c r="C173" s="282"/>
      <c r="D173" s="283">
        <v>134</v>
      </c>
      <c r="E173" s="284" t="s">
        <v>904</v>
      </c>
    </row>
    <row r="174" spans="1:5" x14ac:dyDescent="0.25">
      <c r="A174" s="841"/>
      <c r="B174" s="858"/>
      <c r="C174" s="282"/>
      <c r="D174" s="283">
        <v>135</v>
      </c>
      <c r="E174" s="284" t="s">
        <v>905</v>
      </c>
    </row>
    <row r="175" spans="1:5" x14ac:dyDescent="0.25">
      <c r="A175" s="841"/>
      <c r="B175" s="858"/>
      <c r="C175" s="282"/>
      <c r="D175" s="283">
        <v>136</v>
      </c>
      <c r="E175" s="284" t="s">
        <v>906</v>
      </c>
    </row>
    <row r="176" spans="1:5" x14ac:dyDescent="0.25">
      <c r="A176" s="841"/>
      <c r="B176" s="858"/>
      <c r="C176" s="286"/>
      <c r="D176" s="283">
        <v>137</v>
      </c>
      <c r="E176" s="287" t="s">
        <v>907</v>
      </c>
    </row>
    <row r="177" spans="1:5" x14ac:dyDescent="0.25">
      <c r="A177" s="841"/>
      <c r="B177" s="858"/>
      <c r="C177" s="282"/>
      <c r="D177" s="283">
        <v>138</v>
      </c>
      <c r="E177" s="284" t="s">
        <v>822</v>
      </c>
    </row>
    <row r="178" spans="1:5" x14ac:dyDescent="0.25">
      <c r="A178" s="841"/>
      <c r="B178" s="281" t="s">
        <v>908</v>
      </c>
      <c r="C178" s="282"/>
      <c r="D178" s="283">
        <v>139</v>
      </c>
      <c r="E178" s="284" t="s">
        <v>822</v>
      </c>
    </row>
    <row r="179" spans="1:5" x14ac:dyDescent="0.25">
      <c r="A179" s="841"/>
      <c r="B179" s="281" t="s">
        <v>909</v>
      </c>
      <c r="C179" s="282"/>
      <c r="D179" s="283">
        <v>140</v>
      </c>
      <c r="E179" s="284" t="s">
        <v>822</v>
      </c>
    </row>
    <row r="180" spans="1:5" x14ac:dyDescent="0.25">
      <c r="A180" s="841"/>
      <c r="B180" s="281" t="s">
        <v>910</v>
      </c>
      <c r="C180" s="282"/>
      <c r="D180" s="283">
        <v>141</v>
      </c>
      <c r="E180" s="284" t="s">
        <v>822</v>
      </c>
    </row>
    <row r="181" spans="1:5" x14ac:dyDescent="0.25">
      <c r="A181" s="841"/>
      <c r="B181" s="281" t="s">
        <v>438</v>
      </c>
      <c r="C181" s="282"/>
      <c r="D181" s="283">
        <v>142</v>
      </c>
      <c r="E181" s="284" t="s">
        <v>911</v>
      </c>
    </row>
    <row r="182" spans="1:5" x14ac:dyDescent="0.25">
      <c r="A182" s="841"/>
      <c r="B182" s="281" t="s">
        <v>443</v>
      </c>
      <c r="C182" s="282"/>
      <c r="D182" s="283">
        <v>143</v>
      </c>
      <c r="E182" s="284" t="s">
        <v>444</v>
      </c>
    </row>
    <row r="183" spans="1:5" x14ac:dyDescent="0.25">
      <c r="A183" s="841"/>
      <c r="B183" s="281" t="s">
        <v>912</v>
      </c>
      <c r="C183" s="282"/>
      <c r="D183" s="283">
        <v>144</v>
      </c>
      <c r="E183" s="284" t="s">
        <v>822</v>
      </c>
    </row>
    <row r="184" spans="1:5" x14ac:dyDescent="0.25">
      <c r="A184" s="841"/>
      <c r="B184" s="281" t="s">
        <v>913</v>
      </c>
      <c r="C184" s="282"/>
      <c r="D184" s="283">
        <v>145</v>
      </c>
      <c r="E184" s="284" t="s">
        <v>822</v>
      </c>
    </row>
    <row r="185" spans="1:5" x14ac:dyDescent="0.25">
      <c r="A185" s="841"/>
      <c r="B185" s="281" t="s">
        <v>447</v>
      </c>
      <c r="C185" s="282"/>
      <c r="D185" s="283">
        <v>146</v>
      </c>
      <c r="E185" s="284" t="s">
        <v>914</v>
      </c>
    </row>
    <row r="186" spans="1:5" x14ac:dyDescent="0.25">
      <c r="A186" s="841"/>
      <c r="B186" s="281" t="s">
        <v>768</v>
      </c>
      <c r="C186" s="282"/>
      <c r="D186" s="283">
        <v>147</v>
      </c>
      <c r="E186" s="284" t="s">
        <v>822</v>
      </c>
    </row>
    <row r="187" spans="1:5" x14ac:dyDescent="0.25">
      <c r="A187" s="841"/>
      <c r="B187" s="281" t="s">
        <v>915</v>
      </c>
      <c r="C187" s="282"/>
      <c r="D187" s="283">
        <v>148</v>
      </c>
      <c r="E187" s="284" t="s">
        <v>916</v>
      </c>
    </row>
    <row r="188" spans="1:5" x14ac:dyDescent="0.25">
      <c r="A188" s="841"/>
      <c r="B188" s="858" t="s">
        <v>917</v>
      </c>
      <c r="C188" s="282"/>
      <c r="D188" s="283">
        <v>149</v>
      </c>
      <c r="E188" s="284" t="s">
        <v>918</v>
      </c>
    </row>
    <row r="189" spans="1:5" x14ac:dyDescent="0.25">
      <c r="A189" s="841"/>
      <c r="B189" s="858"/>
      <c r="C189" s="282"/>
      <c r="D189" s="283">
        <v>150</v>
      </c>
      <c r="E189" s="284" t="s">
        <v>453</v>
      </c>
    </row>
    <row r="190" spans="1:5" x14ac:dyDescent="0.25">
      <c r="A190" s="841"/>
      <c r="B190" s="858"/>
      <c r="C190" s="282"/>
      <c r="D190" s="283">
        <v>151</v>
      </c>
      <c r="E190" s="284" t="s">
        <v>822</v>
      </c>
    </row>
    <row r="191" spans="1:5" ht="15.75" customHeight="1" x14ac:dyDescent="0.25">
      <c r="A191" s="841"/>
      <c r="B191" s="281" t="s">
        <v>919</v>
      </c>
      <c r="C191" s="282"/>
      <c r="D191" s="283">
        <v>152</v>
      </c>
      <c r="E191" s="284" t="s">
        <v>822</v>
      </c>
    </row>
    <row r="192" spans="1:5" ht="15.75" customHeight="1" x14ac:dyDescent="0.25">
      <c r="A192" s="841"/>
      <c r="B192" s="281" t="s">
        <v>920</v>
      </c>
      <c r="C192" s="282"/>
      <c r="D192" s="283">
        <v>153</v>
      </c>
      <c r="E192" s="284" t="s">
        <v>822</v>
      </c>
    </row>
    <row r="193" spans="1:5" ht="17.25" customHeight="1" x14ac:dyDescent="0.25">
      <c r="A193" s="841"/>
      <c r="B193" s="281" t="s">
        <v>921</v>
      </c>
      <c r="C193" s="282"/>
      <c r="D193" s="283">
        <v>154</v>
      </c>
      <c r="E193" s="284" t="s">
        <v>822</v>
      </c>
    </row>
    <row r="194" spans="1:5" x14ac:dyDescent="0.25">
      <c r="A194" s="841"/>
      <c r="B194" s="281" t="s">
        <v>922</v>
      </c>
      <c r="C194" s="282"/>
      <c r="D194" s="283">
        <v>155</v>
      </c>
      <c r="E194" s="284" t="s">
        <v>822</v>
      </c>
    </row>
    <row r="195" spans="1:5" x14ac:dyDescent="0.25">
      <c r="A195" s="841"/>
      <c r="B195" s="281" t="s">
        <v>770</v>
      </c>
      <c r="C195" s="282"/>
      <c r="D195" s="283">
        <v>156</v>
      </c>
      <c r="E195" s="284" t="s">
        <v>923</v>
      </c>
    </row>
    <row r="196" spans="1:5" x14ac:dyDescent="0.25">
      <c r="A196" s="841"/>
      <c r="B196" s="281" t="s">
        <v>924</v>
      </c>
      <c r="C196" s="282"/>
      <c r="D196" s="283">
        <v>157</v>
      </c>
      <c r="E196" s="284" t="s">
        <v>822</v>
      </c>
    </row>
    <row r="197" spans="1:5" x14ac:dyDescent="0.25">
      <c r="A197" s="841"/>
      <c r="B197" s="858" t="s">
        <v>925</v>
      </c>
      <c r="C197" s="282"/>
      <c r="D197" s="283">
        <v>158</v>
      </c>
      <c r="E197" s="284" t="s">
        <v>926</v>
      </c>
    </row>
    <row r="198" spans="1:5" x14ac:dyDescent="0.25">
      <c r="A198" s="841"/>
      <c r="B198" s="858"/>
      <c r="C198" s="282"/>
      <c r="D198" s="283">
        <v>159</v>
      </c>
      <c r="E198" s="284" t="s">
        <v>927</v>
      </c>
    </row>
    <row r="199" spans="1:5" x14ac:dyDescent="0.25">
      <c r="A199" s="841"/>
      <c r="B199" s="858"/>
      <c r="C199" s="282"/>
      <c r="D199" s="283">
        <v>160</v>
      </c>
      <c r="E199" s="284" t="s">
        <v>928</v>
      </c>
    </row>
    <row r="200" spans="1:5" x14ac:dyDescent="0.25">
      <c r="A200" s="841"/>
      <c r="B200" s="858"/>
      <c r="C200" s="282"/>
      <c r="D200" s="283">
        <v>161</v>
      </c>
      <c r="E200" s="284" t="s">
        <v>929</v>
      </c>
    </row>
    <row r="201" spans="1:5" x14ac:dyDescent="0.25">
      <c r="A201" s="841"/>
      <c r="B201" s="281" t="s">
        <v>458</v>
      </c>
      <c r="C201" s="282"/>
      <c r="D201" s="283">
        <v>162</v>
      </c>
      <c r="E201" s="284" t="s">
        <v>930</v>
      </c>
    </row>
    <row r="202" spans="1:5" x14ac:dyDescent="0.25">
      <c r="A202" s="841"/>
      <c r="B202" s="281" t="s">
        <v>793</v>
      </c>
      <c r="C202" s="282"/>
      <c r="D202" s="283">
        <v>163</v>
      </c>
      <c r="E202" s="284" t="s">
        <v>822</v>
      </c>
    </row>
    <row r="203" spans="1:5" ht="16.5" customHeight="1" x14ac:dyDescent="0.25">
      <c r="A203" s="841"/>
      <c r="B203" s="281" t="s">
        <v>931</v>
      </c>
      <c r="C203" s="282"/>
      <c r="D203" s="283">
        <v>164</v>
      </c>
      <c r="E203" s="284" t="s">
        <v>822</v>
      </c>
    </row>
    <row r="204" spans="1:5" x14ac:dyDescent="0.25">
      <c r="A204" s="841"/>
      <c r="B204" s="281" t="s">
        <v>774</v>
      </c>
      <c r="C204" s="282"/>
      <c r="D204" s="283">
        <v>165</v>
      </c>
      <c r="E204" s="284" t="s">
        <v>822</v>
      </c>
    </row>
    <row r="205" spans="1:5" ht="15.75" customHeight="1" x14ac:dyDescent="0.25">
      <c r="A205" s="841"/>
      <c r="B205" s="281" t="s">
        <v>456</v>
      </c>
      <c r="C205" s="282"/>
      <c r="D205" s="283">
        <v>166</v>
      </c>
      <c r="E205" s="284" t="s">
        <v>932</v>
      </c>
    </row>
    <row r="206" spans="1:5" ht="15" customHeight="1" x14ac:dyDescent="0.25">
      <c r="A206" s="841"/>
      <c r="B206" s="281" t="s">
        <v>461</v>
      </c>
      <c r="C206" s="282"/>
      <c r="D206" s="283">
        <v>167</v>
      </c>
      <c r="E206" s="284" t="s">
        <v>822</v>
      </c>
    </row>
    <row r="207" spans="1:5" ht="17.25" customHeight="1" thickBot="1" x14ac:dyDescent="0.3">
      <c r="A207" s="842"/>
      <c r="B207" s="487" t="s">
        <v>933</v>
      </c>
      <c r="C207" s="488"/>
      <c r="D207" s="489">
        <v>168</v>
      </c>
      <c r="E207" s="490" t="s">
        <v>822</v>
      </c>
    </row>
    <row r="208" spans="1:5" ht="27.75" customHeight="1" thickTop="1" thickBot="1" x14ac:dyDescent="0.3">
      <c r="A208" s="386" t="s">
        <v>748</v>
      </c>
      <c r="B208" s="486" t="s">
        <v>749</v>
      </c>
      <c r="C208" s="252" t="s">
        <v>750</v>
      </c>
      <c r="D208" s="269" t="s">
        <v>751</v>
      </c>
      <c r="E208" s="270" t="s">
        <v>752</v>
      </c>
    </row>
    <row r="209" spans="1:5" ht="15.75" thickTop="1" x14ac:dyDescent="0.25">
      <c r="A209" s="840">
        <v>45139</v>
      </c>
      <c r="B209" s="281" t="s">
        <v>934</v>
      </c>
      <c r="C209" s="282"/>
      <c r="D209" s="283">
        <v>169</v>
      </c>
      <c r="E209" s="284" t="s">
        <v>822</v>
      </c>
    </row>
    <row r="210" spans="1:5" x14ac:dyDescent="0.25">
      <c r="A210" s="841"/>
      <c r="B210" s="281" t="s">
        <v>935</v>
      </c>
      <c r="C210" s="282"/>
      <c r="D210" s="283">
        <v>170</v>
      </c>
      <c r="E210" s="284" t="s">
        <v>822</v>
      </c>
    </row>
    <row r="211" spans="1:5" x14ac:dyDescent="0.25">
      <c r="A211" s="841"/>
      <c r="B211" s="281" t="s">
        <v>780</v>
      </c>
      <c r="C211" s="282"/>
      <c r="D211" s="283">
        <v>171</v>
      </c>
      <c r="E211" s="284" t="s">
        <v>822</v>
      </c>
    </row>
    <row r="212" spans="1:5" ht="25.5" x14ac:dyDescent="0.25">
      <c r="A212" s="841"/>
      <c r="B212" s="288" t="s">
        <v>465</v>
      </c>
      <c r="C212" s="282"/>
      <c r="D212" s="283">
        <v>172</v>
      </c>
      <c r="E212" s="289" t="s">
        <v>936</v>
      </c>
    </row>
    <row r="213" spans="1:5" x14ac:dyDescent="0.25">
      <c r="A213" s="841"/>
      <c r="B213" s="281" t="s">
        <v>937</v>
      </c>
      <c r="C213" s="282"/>
      <c r="D213" s="283">
        <v>173</v>
      </c>
      <c r="E213" s="284" t="s">
        <v>822</v>
      </c>
    </row>
    <row r="214" spans="1:5" x14ac:dyDescent="0.25">
      <c r="A214" s="841"/>
      <c r="B214" s="281" t="s">
        <v>938</v>
      </c>
      <c r="C214" s="282"/>
      <c r="D214" s="283">
        <v>174</v>
      </c>
      <c r="E214" s="284" t="s">
        <v>822</v>
      </c>
    </row>
    <row r="215" spans="1:5" x14ac:dyDescent="0.25">
      <c r="A215" s="841"/>
      <c r="B215" s="858" t="s">
        <v>939</v>
      </c>
      <c r="C215" s="282"/>
      <c r="D215" s="283">
        <v>175</v>
      </c>
      <c r="E215" s="284" t="s">
        <v>940</v>
      </c>
    </row>
    <row r="216" spans="1:5" x14ac:dyDescent="0.25">
      <c r="A216" s="841"/>
      <c r="B216" s="858"/>
      <c r="C216" s="282"/>
      <c r="D216" s="283">
        <v>176</v>
      </c>
      <c r="E216" s="284" t="s">
        <v>822</v>
      </c>
    </row>
    <row r="217" spans="1:5" x14ac:dyDescent="0.25">
      <c r="A217" s="841"/>
      <c r="B217" s="281" t="s">
        <v>941</v>
      </c>
      <c r="C217" s="282"/>
      <c r="D217" s="283">
        <v>177</v>
      </c>
      <c r="E217" s="284" t="s">
        <v>822</v>
      </c>
    </row>
    <row r="218" spans="1:5" x14ac:dyDescent="0.25">
      <c r="A218" s="841"/>
      <c r="B218" s="281" t="s">
        <v>781</v>
      </c>
      <c r="C218" s="282"/>
      <c r="D218" s="283">
        <v>178</v>
      </c>
      <c r="E218" s="284" t="s">
        <v>822</v>
      </c>
    </row>
    <row r="219" spans="1:5" x14ac:dyDescent="0.25">
      <c r="A219" s="841"/>
      <c r="B219" s="858" t="s">
        <v>467</v>
      </c>
      <c r="C219" s="282"/>
      <c r="D219" s="283">
        <v>179</v>
      </c>
      <c r="E219" s="284" t="s">
        <v>468</v>
      </c>
    </row>
    <row r="220" spans="1:5" x14ac:dyDescent="0.25">
      <c r="A220" s="841"/>
      <c r="B220" s="858"/>
      <c r="C220" s="282"/>
      <c r="D220" s="283">
        <v>180</v>
      </c>
      <c r="E220" s="284" t="s">
        <v>472</v>
      </c>
    </row>
    <row r="221" spans="1:5" ht="25.5" customHeight="1" x14ac:dyDescent="0.25">
      <c r="A221" s="841"/>
      <c r="B221" s="858"/>
      <c r="C221" s="286"/>
      <c r="D221" s="283">
        <v>181</v>
      </c>
      <c r="E221" s="292" t="s">
        <v>942</v>
      </c>
    </row>
    <row r="222" spans="1:5" x14ac:dyDescent="0.25">
      <c r="A222" s="841"/>
      <c r="B222" s="858" t="s">
        <v>818</v>
      </c>
      <c r="C222" s="282"/>
      <c r="D222" s="283">
        <v>182</v>
      </c>
      <c r="E222" s="284" t="s">
        <v>943</v>
      </c>
    </row>
    <row r="223" spans="1:5" x14ac:dyDescent="0.25">
      <c r="A223" s="841"/>
      <c r="B223" s="858"/>
      <c r="C223" s="282"/>
      <c r="D223" s="283">
        <v>183</v>
      </c>
      <c r="E223" s="284" t="s">
        <v>819</v>
      </c>
    </row>
    <row r="224" spans="1:5" x14ac:dyDescent="0.25">
      <c r="A224" s="841"/>
      <c r="B224" s="858"/>
      <c r="C224" s="282"/>
      <c r="D224" s="283">
        <v>184</v>
      </c>
      <c r="E224" s="284" t="s">
        <v>944</v>
      </c>
    </row>
    <row r="225" spans="1:5" x14ac:dyDescent="0.25">
      <c r="A225" s="841"/>
      <c r="B225" s="281" t="s">
        <v>945</v>
      </c>
      <c r="C225" s="282"/>
      <c r="D225" s="283">
        <v>185</v>
      </c>
      <c r="E225" s="284" t="s">
        <v>822</v>
      </c>
    </row>
    <row r="226" spans="1:5" x14ac:dyDescent="0.25">
      <c r="A226" s="841"/>
      <c r="B226" s="281" t="s">
        <v>946</v>
      </c>
      <c r="C226" s="282"/>
      <c r="D226" s="283">
        <v>186</v>
      </c>
      <c r="E226" s="284" t="s">
        <v>822</v>
      </c>
    </row>
    <row r="227" spans="1:5" x14ac:dyDescent="0.25">
      <c r="A227" s="841"/>
      <c r="B227" s="281" t="s">
        <v>947</v>
      </c>
      <c r="C227" s="282"/>
      <c r="D227" s="283">
        <v>187</v>
      </c>
      <c r="E227" s="284" t="s">
        <v>822</v>
      </c>
    </row>
    <row r="228" spans="1:5" x14ac:dyDescent="0.25">
      <c r="A228" s="841"/>
      <c r="B228" s="858" t="s">
        <v>477</v>
      </c>
      <c r="C228" s="282"/>
      <c r="D228" s="283">
        <v>188</v>
      </c>
      <c r="E228" s="284" t="s">
        <v>496</v>
      </c>
    </row>
    <row r="229" spans="1:5" x14ac:dyDescent="0.25">
      <c r="A229" s="841"/>
      <c r="B229" s="858"/>
      <c r="C229" s="282"/>
      <c r="D229" s="283">
        <v>189</v>
      </c>
      <c r="E229" s="284" t="s">
        <v>492</v>
      </c>
    </row>
    <row r="230" spans="1:5" x14ac:dyDescent="0.25">
      <c r="A230" s="841"/>
      <c r="B230" s="281" t="s">
        <v>948</v>
      </c>
      <c r="C230" s="282"/>
      <c r="D230" s="283">
        <v>190</v>
      </c>
      <c r="E230" s="284" t="s">
        <v>822</v>
      </c>
    </row>
    <row r="231" spans="1:5" x14ac:dyDescent="0.25">
      <c r="A231" s="841"/>
      <c r="B231" s="281" t="s">
        <v>815</v>
      </c>
      <c r="C231" s="282"/>
      <c r="D231" s="283">
        <v>191</v>
      </c>
      <c r="E231" s="284" t="s">
        <v>822</v>
      </c>
    </row>
    <row r="232" spans="1:5" x14ac:dyDescent="0.25">
      <c r="A232" s="841"/>
      <c r="B232" s="281" t="s">
        <v>787</v>
      </c>
      <c r="C232" s="282"/>
      <c r="D232" s="283">
        <v>192</v>
      </c>
      <c r="E232" s="284" t="s">
        <v>949</v>
      </c>
    </row>
    <row r="233" spans="1:5" x14ac:dyDescent="0.25">
      <c r="A233" s="841"/>
      <c r="B233" s="281" t="s">
        <v>950</v>
      </c>
      <c r="C233" s="282"/>
      <c r="D233" s="283">
        <v>193</v>
      </c>
      <c r="E233" s="284" t="s">
        <v>822</v>
      </c>
    </row>
    <row r="234" spans="1:5" x14ac:dyDescent="0.25">
      <c r="A234" s="841"/>
      <c r="B234" s="281" t="s">
        <v>951</v>
      </c>
      <c r="C234" s="282"/>
      <c r="D234" s="283">
        <v>194</v>
      </c>
      <c r="E234" s="284" t="s">
        <v>822</v>
      </c>
    </row>
    <row r="235" spans="1:5" x14ac:dyDescent="0.25">
      <c r="A235" s="841"/>
      <c r="B235" s="281" t="s">
        <v>952</v>
      </c>
      <c r="C235" s="282"/>
      <c r="D235" s="283">
        <v>195</v>
      </c>
      <c r="E235" s="284" t="s">
        <v>953</v>
      </c>
    </row>
    <row r="236" spans="1:5" x14ac:dyDescent="0.25">
      <c r="A236" s="841"/>
      <c r="B236" s="281" t="s">
        <v>954</v>
      </c>
      <c r="C236" s="282" t="s">
        <v>821</v>
      </c>
      <c r="D236" s="283">
        <v>196</v>
      </c>
      <c r="E236" s="284" t="s">
        <v>822</v>
      </c>
    </row>
    <row r="237" spans="1:5" x14ac:dyDescent="0.25">
      <c r="A237" s="841"/>
      <c r="B237" s="290" t="s">
        <v>955</v>
      </c>
      <c r="C237" s="291" t="s">
        <v>821</v>
      </c>
      <c r="D237" s="283">
        <v>197</v>
      </c>
      <c r="E237" s="284" t="s">
        <v>822</v>
      </c>
    </row>
    <row r="238" spans="1:5" ht="78" customHeight="1" x14ac:dyDescent="0.25">
      <c r="A238" s="843"/>
      <c r="B238" s="863" t="s">
        <v>956</v>
      </c>
      <c r="C238" s="864"/>
      <c r="D238" s="864"/>
      <c r="E238" s="865"/>
    </row>
    <row r="239" spans="1:5" x14ac:dyDescent="0.25">
      <c r="A239" s="307">
        <v>45170</v>
      </c>
      <c r="B239" s="300" t="s">
        <v>753</v>
      </c>
      <c r="C239" s="301" t="s">
        <v>753</v>
      </c>
      <c r="D239" s="302" t="s">
        <v>753</v>
      </c>
      <c r="E239" s="303" t="s">
        <v>753</v>
      </c>
    </row>
    <row r="240" spans="1:5" x14ac:dyDescent="0.25">
      <c r="A240" s="307">
        <v>45200</v>
      </c>
      <c r="B240" s="317" t="s">
        <v>753</v>
      </c>
      <c r="C240" s="318" t="s">
        <v>753</v>
      </c>
      <c r="D240" s="319" t="s">
        <v>753</v>
      </c>
      <c r="E240" s="320" t="s">
        <v>753</v>
      </c>
    </row>
    <row r="241" spans="1:5" x14ac:dyDescent="0.25">
      <c r="A241" s="325">
        <v>45231</v>
      </c>
      <c r="B241" s="326" t="s">
        <v>753</v>
      </c>
      <c r="C241" s="327" t="s">
        <v>753</v>
      </c>
      <c r="D241" s="328" t="s">
        <v>753</v>
      </c>
      <c r="E241" s="329" t="s">
        <v>753</v>
      </c>
    </row>
    <row r="242" spans="1:5" x14ac:dyDescent="0.25">
      <c r="A242" s="325">
        <v>45261</v>
      </c>
      <c r="B242" s="326" t="s">
        <v>753</v>
      </c>
      <c r="C242" s="327" t="s">
        <v>753</v>
      </c>
      <c r="D242" s="328" t="s">
        <v>753</v>
      </c>
      <c r="E242" s="329" t="s">
        <v>753</v>
      </c>
    </row>
    <row r="243" spans="1:5" x14ac:dyDescent="0.25">
      <c r="A243" s="325">
        <v>45292</v>
      </c>
      <c r="B243" s="326" t="s">
        <v>753</v>
      </c>
      <c r="C243" s="327" t="s">
        <v>753</v>
      </c>
      <c r="D243" s="328" t="s">
        <v>753</v>
      </c>
      <c r="E243" s="329" t="s">
        <v>753</v>
      </c>
    </row>
    <row r="244" spans="1:5" x14ac:dyDescent="0.25">
      <c r="A244" s="325">
        <v>45323</v>
      </c>
      <c r="B244" s="326"/>
      <c r="C244" s="327"/>
      <c r="D244" s="328"/>
      <c r="E244" s="329"/>
    </row>
    <row r="245" spans="1:5" x14ac:dyDescent="0.25">
      <c r="A245" s="325">
        <v>45352</v>
      </c>
      <c r="B245" s="326" t="s">
        <v>753</v>
      </c>
      <c r="C245" s="327" t="s">
        <v>753</v>
      </c>
      <c r="D245" s="328" t="s">
        <v>753</v>
      </c>
      <c r="E245" s="329" t="s">
        <v>753</v>
      </c>
    </row>
    <row r="246" spans="1:5" x14ac:dyDescent="0.25">
      <c r="A246" s="389">
        <v>45383</v>
      </c>
      <c r="B246" s="390" t="s">
        <v>753</v>
      </c>
      <c r="C246" s="391" t="s">
        <v>753</v>
      </c>
      <c r="D246" s="392" t="s">
        <v>753</v>
      </c>
      <c r="E246" s="393" t="s">
        <v>753</v>
      </c>
    </row>
    <row r="247" spans="1:5" x14ac:dyDescent="0.25">
      <c r="A247" s="325">
        <v>45413</v>
      </c>
      <c r="B247" s="326" t="s">
        <v>753</v>
      </c>
      <c r="C247" s="327" t="s">
        <v>753</v>
      </c>
      <c r="D247" s="328" t="s">
        <v>753</v>
      </c>
      <c r="E247" s="329" t="s">
        <v>753</v>
      </c>
    </row>
    <row r="248" spans="1:5" x14ac:dyDescent="0.25">
      <c r="A248" s="389">
        <v>45444</v>
      </c>
      <c r="B248" s="390" t="s">
        <v>753</v>
      </c>
      <c r="C248" s="391" t="s">
        <v>753</v>
      </c>
      <c r="D248" s="392" t="s">
        <v>753</v>
      </c>
      <c r="E248" s="393" t="s">
        <v>753</v>
      </c>
    </row>
    <row r="249" spans="1:5" x14ac:dyDescent="0.25">
      <c r="A249" s="399">
        <v>45474</v>
      </c>
      <c r="B249" s="400" t="s">
        <v>753</v>
      </c>
      <c r="C249" s="401" t="s">
        <v>753</v>
      </c>
      <c r="D249" s="402" t="s">
        <v>753</v>
      </c>
      <c r="E249" s="403" t="s">
        <v>753</v>
      </c>
    </row>
    <row r="250" spans="1:5" x14ac:dyDescent="0.25">
      <c r="A250" s="399">
        <v>45505</v>
      </c>
      <c r="B250" s="400" t="s">
        <v>753</v>
      </c>
      <c r="C250" s="401" t="s">
        <v>753</v>
      </c>
      <c r="D250" s="402" t="s">
        <v>753</v>
      </c>
      <c r="E250" s="403" t="s">
        <v>753</v>
      </c>
    </row>
    <row r="251" spans="1:5" x14ac:dyDescent="0.25">
      <c r="A251" s="829">
        <v>45536</v>
      </c>
      <c r="B251" s="420" t="s">
        <v>362</v>
      </c>
      <c r="C251" s="421"/>
      <c r="D251" s="422">
        <v>198</v>
      </c>
      <c r="E251" s="428" t="s">
        <v>1111</v>
      </c>
    </row>
    <row r="252" spans="1:5" x14ac:dyDescent="0.25">
      <c r="A252" s="830"/>
      <c r="B252" s="420" t="s">
        <v>348</v>
      </c>
      <c r="C252" s="421"/>
      <c r="D252" s="422">
        <v>199</v>
      </c>
      <c r="E252" s="428" t="s">
        <v>1112</v>
      </c>
    </row>
    <row r="253" spans="1:5" x14ac:dyDescent="0.25">
      <c r="A253" s="830"/>
      <c r="B253" s="834" t="s">
        <v>369</v>
      </c>
      <c r="C253" s="421"/>
      <c r="D253" s="422">
        <v>200</v>
      </c>
      <c r="E253" s="428" t="s">
        <v>1113</v>
      </c>
    </row>
    <row r="254" spans="1:5" x14ac:dyDescent="0.25">
      <c r="A254" s="830"/>
      <c r="B254" s="834"/>
      <c r="C254" s="421"/>
      <c r="D254" s="422">
        <v>201</v>
      </c>
      <c r="E254" s="428" t="s">
        <v>1139</v>
      </c>
    </row>
    <row r="255" spans="1:5" x14ac:dyDescent="0.25">
      <c r="A255" s="830"/>
      <c r="B255" s="834"/>
      <c r="C255" s="421"/>
      <c r="D255" s="422">
        <v>202</v>
      </c>
      <c r="E255" s="428" t="s">
        <v>1114</v>
      </c>
    </row>
    <row r="256" spans="1:5" x14ac:dyDescent="0.25">
      <c r="A256" s="830"/>
      <c r="B256" s="834"/>
      <c r="C256" s="421"/>
      <c r="D256" s="422">
        <v>203</v>
      </c>
      <c r="E256" s="428" t="s">
        <v>1096</v>
      </c>
    </row>
    <row r="257" spans="1:5" x14ac:dyDescent="0.25">
      <c r="A257" s="830"/>
      <c r="B257" s="423" t="s">
        <v>832</v>
      </c>
      <c r="C257" s="421"/>
      <c r="D257" s="422">
        <v>204</v>
      </c>
      <c r="E257" s="429" t="s">
        <v>1115</v>
      </c>
    </row>
    <row r="258" spans="1:5" x14ac:dyDescent="0.25">
      <c r="A258" s="830"/>
      <c r="B258" s="423" t="s">
        <v>848</v>
      </c>
      <c r="C258" s="421"/>
      <c r="D258" s="422">
        <v>205</v>
      </c>
      <c r="E258" s="428" t="s">
        <v>1049</v>
      </c>
    </row>
    <row r="259" spans="1:5" x14ac:dyDescent="0.25">
      <c r="A259" s="830"/>
      <c r="B259" s="831" t="s">
        <v>865</v>
      </c>
      <c r="C259" s="421"/>
      <c r="D259" s="422">
        <v>206</v>
      </c>
      <c r="E259" s="428" t="s">
        <v>1090</v>
      </c>
    </row>
    <row r="260" spans="1:5" x14ac:dyDescent="0.25">
      <c r="A260" s="830"/>
      <c r="B260" s="833"/>
      <c r="C260" s="421"/>
      <c r="D260" s="422">
        <v>207</v>
      </c>
      <c r="E260" s="428" t="s">
        <v>1093</v>
      </c>
    </row>
    <row r="261" spans="1:5" x14ac:dyDescent="0.25">
      <c r="A261" s="830"/>
      <c r="B261" s="833"/>
      <c r="C261" s="421"/>
      <c r="D261" s="422">
        <v>208</v>
      </c>
      <c r="E261" s="428" t="s">
        <v>1087</v>
      </c>
    </row>
    <row r="262" spans="1:5" x14ac:dyDescent="0.25">
      <c r="A262" s="830"/>
      <c r="B262" s="833"/>
      <c r="C262" s="421"/>
      <c r="D262" s="422">
        <v>209</v>
      </c>
      <c r="E262" s="428" t="s">
        <v>1086</v>
      </c>
    </row>
    <row r="263" spans="1:5" x14ac:dyDescent="0.25">
      <c r="A263" s="830"/>
      <c r="B263" s="833"/>
      <c r="C263" s="421"/>
      <c r="D263" s="422">
        <v>210</v>
      </c>
      <c r="E263" s="428" t="s">
        <v>60</v>
      </c>
    </row>
    <row r="264" spans="1:5" x14ac:dyDescent="0.25">
      <c r="A264" s="830"/>
      <c r="B264" s="833"/>
      <c r="C264" s="421"/>
      <c r="D264" s="422">
        <v>211</v>
      </c>
      <c r="E264" s="428" t="s">
        <v>1027</v>
      </c>
    </row>
    <row r="265" spans="1:5" x14ac:dyDescent="0.25">
      <c r="A265" s="830"/>
      <c r="B265" s="833"/>
      <c r="C265" s="421"/>
      <c r="D265" s="422">
        <v>212</v>
      </c>
      <c r="E265" s="428" t="s">
        <v>1116</v>
      </c>
    </row>
    <row r="266" spans="1:5" x14ac:dyDescent="0.25">
      <c r="A266" s="830"/>
      <c r="B266" s="832"/>
      <c r="C266" s="421"/>
      <c r="D266" s="422">
        <v>213</v>
      </c>
      <c r="E266" s="428" t="s">
        <v>1088</v>
      </c>
    </row>
    <row r="267" spans="1:5" x14ac:dyDescent="0.25">
      <c r="A267" s="830"/>
      <c r="B267" s="426" t="s">
        <v>422</v>
      </c>
      <c r="C267" s="421"/>
      <c r="D267" s="422">
        <v>214</v>
      </c>
      <c r="E267" s="428" t="s">
        <v>1140</v>
      </c>
    </row>
    <row r="268" spans="1:5" x14ac:dyDescent="0.25">
      <c r="A268" s="830"/>
      <c r="B268" s="426" t="s">
        <v>427</v>
      </c>
      <c r="C268" s="421"/>
      <c r="D268" s="422">
        <v>215</v>
      </c>
      <c r="E268" s="428" t="s">
        <v>1117</v>
      </c>
    </row>
    <row r="269" spans="1:5" x14ac:dyDescent="0.25">
      <c r="A269" s="830"/>
      <c r="B269" s="831" t="s">
        <v>888</v>
      </c>
      <c r="C269" s="421"/>
      <c r="D269" s="422">
        <v>216</v>
      </c>
      <c r="E269" s="428" t="s">
        <v>1118</v>
      </c>
    </row>
    <row r="270" spans="1:5" x14ac:dyDescent="0.25">
      <c r="A270" s="830"/>
      <c r="B270" s="833"/>
      <c r="C270" s="421"/>
      <c r="D270" s="422">
        <v>217</v>
      </c>
      <c r="E270" s="428" t="s">
        <v>1141</v>
      </c>
    </row>
    <row r="271" spans="1:5" x14ac:dyDescent="0.25">
      <c r="A271" s="830"/>
      <c r="B271" s="833"/>
      <c r="C271" s="421"/>
      <c r="D271" s="422">
        <v>218</v>
      </c>
      <c r="E271" s="428" t="s">
        <v>1119</v>
      </c>
    </row>
    <row r="272" spans="1:5" x14ac:dyDescent="0.25">
      <c r="A272" s="830"/>
      <c r="B272" s="832"/>
      <c r="C272" s="421"/>
      <c r="D272" s="422">
        <v>219</v>
      </c>
      <c r="E272" s="428" t="s">
        <v>1120</v>
      </c>
    </row>
    <row r="273" spans="1:5" x14ac:dyDescent="0.25">
      <c r="A273" s="830"/>
      <c r="B273" s="420" t="s">
        <v>764</v>
      </c>
      <c r="C273" s="421"/>
      <c r="D273" s="422">
        <v>220</v>
      </c>
      <c r="E273" s="428" t="s">
        <v>1121</v>
      </c>
    </row>
    <row r="274" spans="1:5" ht="15.75" thickBot="1" x14ac:dyDescent="0.3">
      <c r="A274" s="838"/>
      <c r="B274" s="430" t="s">
        <v>1106</v>
      </c>
      <c r="C274" s="431"/>
      <c r="D274" s="432">
        <v>221</v>
      </c>
      <c r="E274" s="433" t="s">
        <v>1122</v>
      </c>
    </row>
    <row r="275" spans="1:5" ht="33.75" customHeight="1" thickTop="1" thickBot="1" x14ac:dyDescent="0.3">
      <c r="A275" s="251" t="s">
        <v>748</v>
      </c>
      <c r="B275" s="252" t="s">
        <v>749</v>
      </c>
      <c r="C275" s="252" t="s">
        <v>750</v>
      </c>
      <c r="D275" s="269" t="s">
        <v>751</v>
      </c>
      <c r="E275" s="270" t="s">
        <v>752</v>
      </c>
    </row>
    <row r="276" spans="1:5" ht="15.75" thickTop="1" x14ac:dyDescent="0.25">
      <c r="A276" s="839">
        <v>45536</v>
      </c>
      <c r="B276" s="837" t="s">
        <v>896</v>
      </c>
      <c r="C276" s="434"/>
      <c r="D276" s="435">
        <v>222</v>
      </c>
      <c r="E276" s="436" t="s">
        <v>1138</v>
      </c>
    </row>
    <row r="277" spans="1:5" x14ac:dyDescent="0.25">
      <c r="A277" s="830"/>
      <c r="B277" s="832"/>
      <c r="C277" s="421"/>
      <c r="D277" s="422">
        <v>223</v>
      </c>
      <c r="E277" s="428" t="s">
        <v>1123</v>
      </c>
    </row>
    <row r="278" spans="1:5" x14ac:dyDescent="0.25">
      <c r="A278" s="830"/>
      <c r="B278" s="427" t="s">
        <v>900</v>
      </c>
      <c r="C278" s="421"/>
      <c r="D278" s="422">
        <v>224</v>
      </c>
      <c r="E278" s="428" t="s">
        <v>1124</v>
      </c>
    </row>
    <row r="279" spans="1:5" x14ac:dyDescent="0.25">
      <c r="A279" s="830"/>
      <c r="B279" s="420" t="s">
        <v>438</v>
      </c>
      <c r="C279" s="421"/>
      <c r="D279" s="422">
        <v>225</v>
      </c>
      <c r="E279" s="428" t="s">
        <v>1125</v>
      </c>
    </row>
    <row r="280" spans="1:5" x14ac:dyDescent="0.25">
      <c r="A280" s="830"/>
      <c r="B280" s="420" t="s">
        <v>1109</v>
      </c>
      <c r="C280" s="421"/>
      <c r="D280" s="422">
        <v>226</v>
      </c>
      <c r="E280" s="428" t="s">
        <v>1126</v>
      </c>
    </row>
    <row r="281" spans="1:5" x14ac:dyDescent="0.25">
      <c r="A281" s="830"/>
      <c r="B281" s="420" t="s">
        <v>768</v>
      </c>
      <c r="C281" s="421"/>
      <c r="D281" s="422">
        <v>227</v>
      </c>
      <c r="E281" s="428" t="s">
        <v>1127</v>
      </c>
    </row>
    <row r="282" spans="1:5" x14ac:dyDescent="0.25">
      <c r="A282" s="830"/>
      <c r="B282" s="425" t="s">
        <v>1108</v>
      </c>
      <c r="C282" s="421"/>
      <c r="D282" s="422">
        <v>228</v>
      </c>
      <c r="E282" s="428" t="s">
        <v>1128</v>
      </c>
    </row>
    <row r="283" spans="1:5" x14ac:dyDescent="0.25">
      <c r="A283" s="830"/>
      <c r="B283" s="425" t="s">
        <v>1107</v>
      </c>
      <c r="C283" s="421"/>
      <c r="D283" s="422">
        <v>229</v>
      </c>
      <c r="E283" s="428" t="s">
        <v>1129</v>
      </c>
    </row>
    <row r="284" spans="1:5" x14ac:dyDescent="0.25">
      <c r="A284" s="830"/>
      <c r="B284" s="425" t="s">
        <v>917</v>
      </c>
      <c r="C284" s="421"/>
      <c r="D284" s="422">
        <v>230</v>
      </c>
      <c r="E284" s="428" t="s">
        <v>1130</v>
      </c>
    </row>
    <row r="285" spans="1:5" x14ac:dyDescent="0.25">
      <c r="A285" s="830"/>
      <c r="B285" s="425" t="s">
        <v>777</v>
      </c>
      <c r="C285" s="421"/>
      <c r="D285" s="422">
        <v>231</v>
      </c>
      <c r="E285" s="428" t="s">
        <v>1131</v>
      </c>
    </row>
    <row r="286" spans="1:5" x14ac:dyDescent="0.25">
      <c r="A286" s="830"/>
      <c r="B286" s="425" t="s">
        <v>1110</v>
      </c>
      <c r="C286" s="421"/>
      <c r="D286" s="422">
        <v>232</v>
      </c>
      <c r="E286" s="428" t="s">
        <v>1132</v>
      </c>
    </row>
    <row r="287" spans="1:5" ht="15" customHeight="1" x14ac:dyDescent="0.25">
      <c r="A287" s="830"/>
      <c r="B287" s="835" t="s">
        <v>465</v>
      </c>
      <c r="C287" s="421"/>
      <c r="D287" s="422">
        <v>233</v>
      </c>
      <c r="E287" s="428" t="s">
        <v>1133</v>
      </c>
    </row>
    <row r="288" spans="1:5" x14ac:dyDescent="0.25">
      <c r="A288" s="830"/>
      <c r="B288" s="836"/>
      <c r="C288" s="421"/>
      <c r="D288" s="422">
        <v>234</v>
      </c>
      <c r="E288" s="428" t="s">
        <v>1134</v>
      </c>
    </row>
    <row r="289" spans="1:5" x14ac:dyDescent="0.25">
      <c r="A289" s="830"/>
      <c r="B289" s="834" t="s">
        <v>467</v>
      </c>
      <c r="C289" s="421"/>
      <c r="D289" s="422">
        <v>235</v>
      </c>
      <c r="E289" s="428" t="s">
        <v>1135</v>
      </c>
    </row>
    <row r="290" spans="1:5" x14ac:dyDescent="0.25">
      <c r="A290" s="830"/>
      <c r="B290" s="834"/>
      <c r="C290" s="421"/>
      <c r="D290" s="422">
        <v>236</v>
      </c>
      <c r="E290" s="428" t="s">
        <v>1136</v>
      </c>
    </row>
    <row r="291" spans="1:5" x14ac:dyDescent="0.25">
      <c r="A291" s="830"/>
      <c r="B291" s="834"/>
      <c r="C291" s="437"/>
      <c r="D291" s="422">
        <v>237</v>
      </c>
      <c r="E291" s="428" t="s">
        <v>1137</v>
      </c>
    </row>
    <row r="292" spans="1:5" x14ac:dyDescent="0.25">
      <c r="A292" s="438">
        <v>45566</v>
      </c>
      <c r="B292" s="420" t="s">
        <v>753</v>
      </c>
      <c r="C292" s="439" t="s">
        <v>753</v>
      </c>
      <c r="D292" s="424" t="s">
        <v>753</v>
      </c>
      <c r="E292" s="440" t="s">
        <v>753</v>
      </c>
    </row>
    <row r="293" spans="1:5" ht="16.5" customHeight="1" x14ac:dyDescent="0.25">
      <c r="A293" s="438">
        <v>45597</v>
      </c>
      <c r="B293" s="420" t="s">
        <v>753</v>
      </c>
      <c r="C293" s="439" t="s">
        <v>753</v>
      </c>
      <c r="D293" s="424" t="s">
        <v>753</v>
      </c>
      <c r="E293" s="440" t="s">
        <v>753</v>
      </c>
    </row>
    <row r="294" spans="1:5" ht="16.5" customHeight="1" x14ac:dyDescent="0.25">
      <c r="A294" s="438">
        <v>45627</v>
      </c>
      <c r="B294" s="420" t="s">
        <v>753</v>
      </c>
      <c r="C294" s="439" t="s">
        <v>753</v>
      </c>
      <c r="D294" s="424" t="s">
        <v>753</v>
      </c>
      <c r="E294" s="440" t="s">
        <v>753</v>
      </c>
    </row>
    <row r="295" spans="1:5" x14ac:dyDescent="0.25">
      <c r="A295" s="438">
        <v>45658</v>
      </c>
      <c r="B295" s="420" t="s">
        <v>753</v>
      </c>
      <c r="C295" s="439" t="s">
        <v>753</v>
      </c>
      <c r="D295" s="424" t="s">
        <v>753</v>
      </c>
      <c r="E295" s="440" t="s">
        <v>753</v>
      </c>
    </row>
    <row r="296" spans="1:5" x14ac:dyDescent="0.25">
      <c r="A296" s="438">
        <v>45689</v>
      </c>
      <c r="B296" s="420" t="s">
        <v>753</v>
      </c>
      <c r="C296" s="439" t="s">
        <v>753</v>
      </c>
      <c r="D296" s="424" t="s">
        <v>753</v>
      </c>
      <c r="E296" s="440" t="s">
        <v>753</v>
      </c>
    </row>
    <row r="297" spans="1:5" x14ac:dyDescent="0.25">
      <c r="A297" s="438">
        <v>45717</v>
      </c>
      <c r="B297" s="420" t="s">
        <v>753</v>
      </c>
      <c r="C297" s="439" t="s">
        <v>753</v>
      </c>
      <c r="D297" s="424" t="s">
        <v>753</v>
      </c>
      <c r="E297" s="440" t="s">
        <v>753</v>
      </c>
    </row>
    <row r="298" spans="1:5" x14ac:dyDescent="0.25">
      <c r="A298" s="438">
        <v>45748</v>
      </c>
      <c r="B298" s="420" t="s">
        <v>753</v>
      </c>
      <c r="C298" s="439" t="s">
        <v>753</v>
      </c>
      <c r="D298" s="424" t="s">
        <v>753</v>
      </c>
      <c r="E298" s="440" t="s">
        <v>753</v>
      </c>
    </row>
    <row r="299" spans="1:5" x14ac:dyDescent="0.25">
      <c r="A299" s="438">
        <v>45778</v>
      </c>
      <c r="B299" s="420" t="s">
        <v>753</v>
      </c>
      <c r="C299" s="439" t="s">
        <v>753</v>
      </c>
      <c r="D299" s="424" t="s">
        <v>753</v>
      </c>
      <c r="E299" s="440" t="s">
        <v>753</v>
      </c>
    </row>
    <row r="300" spans="1:5" x14ac:dyDescent="0.25">
      <c r="A300" s="438">
        <v>45809</v>
      </c>
      <c r="B300" s="420" t="s">
        <v>753</v>
      </c>
      <c r="C300" s="439" t="s">
        <v>753</v>
      </c>
      <c r="D300" s="424" t="s">
        <v>753</v>
      </c>
      <c r="E300" s="440" t="s">
        <v>753</v>
      </c>
    </row>
    <row r="301" spans="1:5" x14ac:dyDescent="0.25">
      <c r="A301" s="830">
        <v>45839</v>
      </c>
      <c r="B301" s="465" t="s">
        <v>369</v>
      </c>
      <c r="C301" s="439" t="s">
        <v>753</v>
      </c>
      <c r="D301" s="422">
        <v>238</v>
      </c>
      <c r="E301" s="467" t="s">
        <v>1222</v>
      </c>
    </row>
    <row r="302" spans="1:5" x14ac:dyDescent="0.25">
      <c r="A302" s="830"/>
      <c r="B302" s="425" t="s">
        <v>443</v>
      </c>
      <c r="C302" s="439" t="s">
        <v>753</v>
      </c>
      <c r="D302" s="422">
        <v>239</v>
      </c>
      <c r="E302" s="469" t="s">
        <v>1223</v>
      </c>
    </row>
    <row r="303" spans="1:5" x14ac:dyDescent="0.25">
      <c r="A303" s="828">
        <v>45870</v>
      </c>
      <c r="B303" s="420" t="s">
        <v>362</v>
      </c>
      <c r="C303" s="439" t="s">
        <v>753</v>
      </c>
      <c r="D303" s="422">
        <v>240</v>
      </c>
      <c r="E303" s="467" t="s">
        <v>1246</v>
      </c>
    </row>
    <row r="304" spans="1:5" x14ac:dyDescent="0.25">
      <c r="A304" s="828"/>
      <c r="B304" s="420" t="s">
        <v>835</v>
      </c>
      <c r="C304" s="439" t="s">
        <v>753</v>
      </c>
      <c r="D304" s="422">
        <v>241</v>
      </c>
      <c r="E304" s="467" t="s">
        <v>1239</v>
      </c>
    </row>
    <row r="305" spans="1:5" x14ac:dyDescent="0.25">
      <c r="A305" s="828"/>
      <c r="B305" s="420" t="s">
        <v>810</v>
      </c>
      <c r="C305" s="439" t="s">
        <v>753</v>
      </c>
      <c r="D305" s="422">
        <v>242</v>
      </c>
      <c r="E305" s="467" t="s">
        <v>1245</v>
      </c>
    </row>
    <row r="306" spans="1:5" x14ac:dyDescent="0.25">
      <c r="A306" s="828"/>
      <c r="B306" s="831" t="s">
        <v>420</v>
      </c>
      <c r="C306" s="439" t="s">
        <v>753</v>
      </c>
      <c r="D306" s="422">
        <v>243</v>
      </c>
      <c r="E306" s="467" t="s">
        <v>1247</v>
      </c>
    </row>
    <row r="307" spans="1:5" x14ac:dyDescent="0.25">
      <c r="A307" s="828"/>
      <c r="B307" s="833"/>
      <c r="C307" s="439" t="s">
        <v>753</v>
      </c>
      <c r="D307" s="422">
        <v>244</v>
      </c>
      <c r="E307" s="467" t="s">
        <v>1240</v>
      </c>
    </row>
    <row r="308" spans="1:5" x14ac:dyDescent="0.25">
      <c r="A308" s="828"/>
      <c r="B308" s="832"/>
      <c r="C308" s="439" t="s">
        <v>753</v>
      </c>
      <c r="D308" s="422">
        <v>245</v>
      </c>
      <c r="E308" s="467" t="s">
        <v>1237</v>
      </c>
    </row>
    <row r="309" spans="1:5" x14ac:dyDescent="0.25">
      <c r="A309" s="828"/>
      <c r="B309" s="420" t="s">
        <v>900</v>
      </c>
      <c r="C309" s="439" t="s">
        <v>753</v>
      </c>
      <c r="D309" s="422">
        <v>246</v>
      </c>
      <c r="E309" s="467" t="s">
        <v>1244</v>
      </c>
    </row>
    <row r="310" spans="1:5" x14ac:dyDescent="0.25">
      <c r="A310" s="828"/>
      <c r="B310" s="420" t="s">
        <v>915</v>
      </c>
      <c r="C310" s="439" t="s">
        <v>753</v>
      </c>
      <c r="D310" s="422">
        <v>247</v>
      </c>
      <c r="E310" s="467" t="s">
        <v>1241</v>
      </c>
    </row>
    <row r="311" spans="1:5" x14ac:dyDescent="0.25">
      <c r="A311" s="828"/>
      <c r="B311" s="831" t="s">
        <v>925</v>
      </c>
      <c r="C311" s="439" t="s">
        <v>753</v>
      </c>
      <c r="D311" s="422">
        <v>248</v>
      </c>
      <c r="E311" s="467" t="s">
        <v>1242</v>
      </c>
    </row>
    <row r="312" spans="1:5" x14ac:dyDescent="0.25">
      <c r="A312" s="828"/>
      <c r="B312" s="832"/>
      <c r="C312" s="439" t="s">
        <v>753</v>
      </c>
      <c r="D312" s="422">
        <v>249</v>
      </c>
      <c r="E312" s="467" t="s">
        <v>1243</v>
      </c>
    </row>
    <row r="313" spans="1:5" x14ac:dyDescent="0.25">
      <c r="A313" s="828"/>
      <c r="B313" s="831" t="s">
        <v>465</v>
      </c>
      <c r="C313" s="439" t="s">
        <v>753</v>
      </c>
      <c r="D313" s="422">
        <v>250</v>
      </c>
      <c r="E313" s="467" t="s">
        <v>1248</v>
      </c>
    </row>
    <row r="314" spans="1:5" x14ac:dyDescent="0.25">
      <c r="A314" s="828"/>
      <c r="B314" s="832"/>
      <c r="C314" s="439" t="s">
        <v>753</v>
      </c>
      <c r="D314" s="422">
        <v>251</v>
      </c>
      <c r="E314" s="467" t="s">
        <v>1238</v>
      </c>
    </row>
    <row r="315" spans="1:5" x14ac:dyDescent="0.25">
      <c r="A315" s="829"/>
      <c r="B315" s="425" t="s">
        <v>467</v>
      </c>
      <c r="C315" s="476" t="s">
        <v>753</v>
      </c>
      <c r="D315" s="477">
        <v>252</v>
      </c>
      <c r="E315" s="467" t="s">
        <v>1249</v>
      </c>
    </row>
    <row r="316" spans="1:5" x14ac:dyDescent="0.25">
      <c r="A316" s="828">
        <v>45901</v>
      </c>
      <c r="B316" s="420" t="s">
        <v>362</v>
      </c>
      <c r="C316" s="439" t="s">
        <v>753</v>
      </c>
      <c r="D316" s="422">
        <v>253</v>
      </c>
      <c r="E316" s="478" t="s">
        <v>1276</v>
      </c>
    </row>
    <row r="317" spans="1:5" x14ac:dyDescent="0.25">
      <c r="A317" s="862"/>
      <c r="B317" s="834" t="s">
        <v>825</v>
      </c>
      <c r="C317" s="439" t="s">
        <v>753</v>
      </c>
      <c r="D317" s="422">
        <v>254</v>
      </c>
      <c r="E317" s="478" t="s">
        <v>1262</v>
      </c>
    </row>
    <row r="318" spans="1:5" x14ac:dyDescent="0.25">
      <c r="A318" s="862"/>
      <c r="B318" s="834"/>
      <c r="C318" s="439" t="s">
        <v>753</v>
      </c>
      <c r="D318" s="422">
        <v>255</v>
      </c>
      <c r="E318" s="478" t="s">
        <v>1263</v>
      </c>
    </row>
    <row r="319" spans="1:5" x14ac:dyDescent="0.25">
      <c r="A319" s="862"/>
      <c r="B319" s="420" t="s">
        <v>808</v>
      </c>
      <c r="C319" s="439" t="s">
        <v>753</v>
      </c>
      <c r="D319" s="422">
        <v>256</v>
      </c>
      <c r="E319" s="478" t="s">
        <v>1277</v>
      </c>
    </row>
    <row r="320" spans="1:5" x14ac:dyDescent="0.25">
      <c r="A320" s="862"/>
      <c r="B320" s="420" t="s">
        <v>837</v>
      </c>
      <c r="C320" s="439" t="s">
        <v>753</v>
      </c>
      <c r="D320" s="422">
        <v>257</v>
      </c>
      <c r="E320" s="467" t="s">
        <v>1264</v>
      </c>
    </row>
    <row r="321" spans="1:5" x14ac:dyDescent="0.25">
      <c r="A321" s="862"/>
      <c r="B321" s="420" t="s">
        <v>1256</v>
      </c>
      <c r="C321" s="439" t="s">
        <v>753</v>
      </c>
      <c r="D321" s="422">
        <v>258</v>
      </c>
      <c r="E321" s="467" t="s">
        <v>1265</v>
      </c>
    </row>
    <row r="322" spans="1:5" x14ac:dyDescent="0.25">
      <c r="A322" s="862"/>
      <c r="B322" s="420" t="s">
        <v>420</v>
      </c>
      <c r="C322" s="439" t="s">
        <v>753</v>
      </c>
      <c r="D322" s="422">
        <v>259</v>
      </c>
      <c r="E322" s="467" t="s">
        <v>1258</v>
      </c>
    </row>
    <row r="323" spans="1:5" x14ac:dyDescent="0.25">
      <c r="A323" s="862"/>
      <c r="B323" s="834" t="s">
        <v>1257</v>
      </c>
      <c r="C323" s="439" t="s">
        <v>753</v>
      </c>
      <c r="D323" s="422">
        <v>260</v>
      </c>
      <c r="E323" s="467" t="s">
        <v>1259</v>
      </c>
    </row>
    <row r="324" spans="1:5" x14ac:dyDescent="0.25">
      <c r="A324" s="862"/>
      <c r="B324" s="834"/>
      <c r="C324" s="439" t="s">
        <v>753</v>
      </c>
      <c r="D324" s="422">
        <v>261</v>
      </c>
      <c r="E324" s="467" t="s">
        <v>1266</v>
      </c>
    </row>
    <row r="325" spans="1:5" x14ac:dyDescent="0.25">
      <c r="A325" s="862"/>
      <c r="B325" s="834"/>
      <c r="C325" s="439" t="s">
        <v>753</v>
      </c>
      <c r="D325" s="422">
        <v>262</v>
      </c>
      <c r="E325" s="467" t="s">
        <v>1267</v>
      </c>
    </row>
    <row r="326" spans="1:5" x14ac:dyDescent="0.25">
      <c r="A326" s="862"/>
      <c r="B326" s="834"/>
      <c r="C326" s="439" t="s">
        <v>753</v>
      </c>
      <c r="D326" s="422">
        <v>263</v>
      </c>
      <c r="E326" s="467" t="s">
        <v>1268</v>
      </c>
    </row>
    <row r="327" spans="1:5" x14ac:dyDescent="0.25">
      <c r="A327" s="862"/>
      <c r="B327" s="834"/>
      <c r="C327" s="439" t="s">
        <v>753</v>
      </c>
      <c r="D327" s="422">
        <v>264</v>
      </c>
      <c r="E327" s="467" t="s">
        <v>1260</v>
      </c>
    </row>
    <row r="328" spans="1:5" x14ac:dyDescent="0.25">
      <c r="A328" s="862"/>
      <c r="B328" s="420" t="s">
        <v>764</v>
      </c>
      <c r="C328" s="439" t="s">
        <v>753</v>
      </c>
      <c r="D328" s="422">
        <v>265</v>
      </c>
      <c r="E328" s="467" t="s">
        <v>1261</v>
      </c>
    </row>
    <row r="329" spans="1:5" x14ac:dyDescent="0.25">
      <c r="A329" s="862"/>
      <c r="B329" s="420" t="s">
        <v>900</v>
      </c>
      <c r="C329" s="439" t="s">
        <v>753</v>
      </c>
      <c r="D329" s="422">
        <v>266</v>
      </c>
      <c r="E329" s="467" t="s">
        <v>1269</v>
      </c>
    </row>
    <row r="330" spans="1:5" x14ac:dyDescent="0.25">
      <c r="A330" s="862"/>
      <c r="B330" s="420" t="s">
        <v>477</v>
      </c>
      <c r="C330" s="439" t="s">
        <v>753</v>
      </c>
      <c r="D330" s="422">
        <v>267</v>
      </c>
      <c r="E330" s="467" t="s">
        <v>1270</v>
      </c>
    </row>
    <row r="331" spans="1:5" x14ac:dyDescent="0.25">
      <c r="A331" s="438">
        <v>45931</v>
      </c>
      <c r="B331" s="420" t="s">
        <v>753</v>
      </c>
      <c r="C331" s="421" t="s">
        <v>753</v>
      </c>
      <c r="D331" s="422" t="s">
        <v>753</v>
      </c>
      <c r="E331" s="494" t="s">
        <v>753</v>
      </c>
    </row>
    <row r="332" spans="1:5" x14ac:dyDescent="0.25">
      <c r="A332" s="518">
        <v>45962</v>
      </c>
      <c r="B332" s="519" t="s">
        <v>753</v>
      </c>
      <c r="C332" s="520" t="s">
        <v>753</v>
      </c>
      <c r="D332" s="521" t="s">
        <v>753</v>
      </c>
      <c r="E332" s="522" t="s">
        <v>753</v>
      </c>
    </row>
    <row r="333" spans="1:5" x14ac:dyDescent="0.25">
      <c r="A333" s="438">
        <v>45992</v>
      </c>
      <c r="B333" s="420" t="s">
        <v>753</v>
      </c>
      <c r="C333" s="421" t="s">
        <v>753</v>
      </c>
      <c r="D333" s="422" t="s">
        <v>753</v>
      </c>
      <c r="E333" s="494" t="s">
        <v>753</v>
      </c>
    </row>
    <row r="334" spans="1:5" ht="15.75" thickBot="1" x14ac:dyDescent="0.3">
      <c r="A334" s="525">
        <v>46023</v>
      </c>
      <c r="B334" s="526" t="s">
        <v>753</v>
      </c>
      <c r="C334" s="527" t="s">
        <v>753</v>
      </c>
      <c r="D334" s="528" t="s">
        <v>753</v>
      </c>
      <c r="E334" s="529" t="s">
        <v>753</v>
      </c>
    </row>
    <row r="340" spans="1:1" x14ac:dyDescent="0.25">
      <c r="A340" s="323"/>
    </row>
    <row r="341" spans="1:1" x14ac:dyDescent="0.25">
      <c r="A341" s="323"/>
    </row>
    <row r="342" spans="1:1" x14ac:dyDescent="0.25">
      <c r="A342" s="323"/>
    </row>
    <row r="343" spans="1:1" x14ac:dyDescent="0.25">
      <c r="A343" s="323"/>
    </row>
    <row r="344" spans="1:1" x14ac:dyDescent="0.25">
      <c r="A344" s="323"/>
    </row>
    <row r="345" spans="1:1" x14ac:dyDescent="0.25">
      <c r="A345" s="323"/>
    </row>
    <row r="346" spans="1:1" x14ac:dyDescent="0.25">
      <c r="A346" s="323"/>
    </row>
    <row r="559" spans="1:5" ht="354.75" customHeight="1" x14ac:dyDescent="0.25">
      <c r="A559" s="120"/>
      <c r="B559" s="121"/>
      <c r="C559" s="120"/>
      <c r="D559" s="122"/>
      <c r="E559" s="122"/>
    </row>
    <row r="560" spans="1:5" ht="42.75" customHeight="1" x14ac:dyDescent="0.25"/>
    <row r="563" ht="30" customHeight="1" x14ac:dyDescent="0.25"/>
    <row r="564" ht="29.25" customHeight="1" x14ac:dyDescent="0.25"/>
    <row r="566" ht="62.25" customHeight="1" x14ac:dyDescent="0.25"/>
    <row r="568" ht="61.5" customHeight="1" x14ac:dyDescent="0.25"/>
    <row r="569" ht="77.25" customHeight="1" x14ac:dyDescent="0.25"/>
    <row r="570" ht="237.75" customHeight="1" x14ac:dyDescent="0.25"/>
  </sheetData>
  <mergeCells count="54">
    <mergeCell ref="B317:B318"/>
    <mergeCell ref="B323:B327"/>
    <mergeCell ref="A316:A330"/>
    <mergeCell ref="B188:B190"/>
    <mergeCell ref="B131:B132"/>
    <mergeCell ref="B144:B147"/>
    <mergeCell ref="B149:B150"/>
    <mergeCell ref="B152:B153"/>
    <mergeCell ref="B238:E238"/>
    <mergeCell ref="B157:B158"/>
    <mergeCell ref="B197:B200"/>
    <mergeCell ref="B215:B216"/>
    <mergeCell ref="B219:B221"/>
    <mergeCell ref="B222:B224"/>
    <mergeCell ref="B228:B229"/>
    <mergeCell ref="B161:B162"/>
    <mergeCell ref="B165:B168"/>
    <mergeCell ref="B169:B170"/>
    <mergeCell ref="B173:B177"/>
    <mergeCell ref="A34:A43"/>
    <mergeCell ref="A30:A33"/>
    <mergeCell ref="A80:A133"/>
    <mergeCell ref="B80:B81"/>
    <mergeCell ref="B86:B88"/>
    <mergeCell ref="B91:B92"/>
    <mergeCell ref="B94:B96"/>
    <mergeCell ref="B103:B104"/>
    <mergeCell ref="B110:B111"/>
    <mergeCell ref="B115:B116"/>
    <mergeCell ref="B121:B122"/>
    <mergeCell ref="B123:B124"/>
    <mergeCell ref="B128:B130"/>
    <mergeCell ref="A1:E1"/>
    <mergeCell ref="A2:E2"/>
    <mergeCell ref="A4:E4"/>
    <mergeCell ref="A3:E3"/>
    <mergeCell ref="A8:A29"/>
    <mergeCell ref="B10:B11"/>
    <mergeCell ref="A251:A274"/>
    <mergeCell ref="A276:A291"/>
    <mergeCell ref="A135:A207"/>
    <mergeCell ref="A209:A238"/>
    <mergeCell ref="A44:A48"/>
    <mergeCell ref="B253:B256"/>
    <mergeCell ref="B287:B288"/>
    <mergeCell ref="B269:B272"/>
    <mergeCell ref="B289:B291"/>
    <mergeCell ref="B276:B277"/>
    <mergeCell ref="B259:B266"/>
    <mergeCell ref="A303:A315"/>
    <mergeCell ref="A301:A302"/>
    <mergeCell ref="B313:B314"/>
    <mergeCell ref="B306:B308"/>
    <mergeCell ref="B311:B312"/>
  </mergeCells>
  <printOptions horizontalCentered="1"/>
  <pageMargins left="0.23622047244094491" right="0.23622047244094491" top="0.47" bottom="0.36" header="0.28000000000000003" footer="0.23622047244094491"/>
  <pageSetup paperSize="9" scale="66" orientation="portrait" r:id="rId1"/>
  <headerFooter>
    <oddFooter>&amp;R&amp;8&amp;P /&amp;N</oddFooter>
  </headerFooter>
  <rowBreaks count="4" manualBreakCount="4">
    <brk id="59" max="4" man="1"/>
    <brk id="133" max="4" man="1"/>
    <brk id="207" max="4" man="1"/>
    <brk id="274" max="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6" t="s">
        <v>53</v>
      </c>
    </row>
    <row r="2" spans="1:1" ht="15.75" thickTop="1" x14ac:dyDescent="0.25">
      <c r="A2" s="73" t="s">
        <v>965</v>
      </c>
    </row>
    <row r="3" spans="1:1" x14ac:dyDescent="0.25">
      <c r="A3" s="56" t="s">
        <v>167</v>
      </c>
    </row>
    <row r="4" spans="1:1" x14ac:dyDescent="0.25">
      <c r="A4" s="113" t="s">
        <v>130</v>
      </c>
    </row>
    <row r="5" spans="1:1" x14ac:dyDescent="0.25">
      <c r="A5" s="113" t="s">
        <v>57</v>
      </c>
    </row>
    <row r="6" spans="1:1" x14ac:dyDescent="0.25">
      <c r="A6" s="115" t="s">
        <v>280</v>
      </c>
    </row>
    <row r="7" spans="1:1" x14ac:dyDescent="0.25">
      <c r="A7" s="113" t="s">
        <v>155</v>
      </c>
    </row>
    <row r="8" spans="1:1" x14ac:dyDescent="0.25">
      <c r="A8" s="56" t="s">
        <v>80</v>
      </c>
    </row>
    <row r="9" spans="1:1" x14ac:dyDescent="0.25">
      <c r="A9" s="115" t="s">
        <v>219</v>
      </c>
    </row>
    <row r="10" spans="1:1" x14ac:dyDescent="0.25">
      <c r="A10" s="113" t="s">
        <v>96</v>
      </c>
    </row>
    <row r="11" spans="1:1" x14ac:dyDescent="0.25">
      <c r="A11" s="115" t="s">
        <v>295</v>
      </c>
    </row>
    <row r="12" spans="1:1" x14ac:dyDescent="0.25">
      <c r="A12" s="113" t="s">
        <v>201</v>
      </c>
    </row>
    <row r="13" spans="1:1" x14ac:dyDescent="0.25">
      <c r="A13" s="56" t="s">
        <v>182</v>
      </c>
    </row>
    <row r="14" spans="1:1" x14ac:dyDescent="0.25">
      <c r="A14" s="113" t="s">
        <v>188</v>
      </c>
    </row>
    <row r="15" spans="1:1" x14ac:dyDescent="0.25">
      <c r="A15" s="113" t="s">
        <v>91</v>
      </c>
    </row>
    <row r="16" spans="1:1" x14ac:dyDescent="0.25">
      <c r="A16" s="56" t="s">
        <v>196</v>
      </c>
    </row>
    <row r="17" spans="1:1" x14ac:dyDescent="0.25">
      <c r="A17" s="56" t="s">
        <v>104</v>
      </c>
    </row>
    <row r="18" spans="1:1" x14ac:dyDescent="0.25">
      <c r="A18" s="113" t="s">
        <v>61</v>
      </c>
    </row>
    <row r="19" spans="1:1" x14ac:dyDescent="0.25">
      <c r="A19" s="56" t="s">
        <v>65</v>
      </c>
    </row>
    <row r="20" spans="1:1" x14ac:dyDescent="0.25">
      <c r="A20" s="56" t="s">
        <v>70</v>
      </c>
    </row>
    <row r="21" spans="1:1" x14ac:dyDescent="0.25">
      <c r="A21" s="56" t="s">
        <v>125</v>
      </c>
    </row>
    <row r="22" spans="1:1" ht="15" customHeight="1" x14ac:dyDescent="0.25">
      <c r="A22" s="115" t="s">
        <v>210</v>
      </c>
    </row>
    <row r="23" spans="1:1" x14ac:dyDescent="0.25">
      <c r="A23" s="56" t="s">
        <v>84</v>
      </c>
    </row>
    <row r="24" spans="1:1" x14ac:dyDescent="0.25">
      <c r="A24" s="115" t="s">
        <v>981</v>
      </c>
    </row>
    <row r="25" spans="1:1" x14ac:dyDescent="0.25">
      <c r="A25" s="113" t="s">
        <v>108</v>
      </c>
    </row>
    <row r="26" spans="1:1" x14ac:dyDescent="0.25">
      <c r="A26" s="115" t="s">
        <v>251</v>
      </c>
    </row>
    <row r="27" spans="1:1" x14ac:dyDescent="0.25">
      <c r="A27" s="56" t="s">
        <v>177</v>
      </c>
    </row>
    <row r="28" spans="1:1" x14ac:dyDescent="0.25">
      <c r="A28" s="56" t="s">
        <v>142</v>
      </c>
    </row>
    <row r="29" spans="1:1" x14ac:dyDescent="0.25">
      <c r="A29" s="56" t="s">
        <v>199</v>
      </c>
    </row>
    <row r="30" spans="1:1" x14ac:dyDescent="0.25">
      <c r="A30" s="115" t="s">
        <v>207</v>
      </c>
    </row>
    <row r="31" spans="1:1" x14ac:dyDescent="0.25">
      <c r="A31" s="56" t="s">
        <v>144</v>
      </c>
    </row>
    <row r="32" spans="1:1" x14ac:dyDescent="0.25">
      <c r="A32" s="57" t="s">
        <v>340</v>
      </c>
    </row>
    <row r="33" spans="1:1" x14ac:dyDescent="0.25">
      <c r="A33" s="115" t="s">
        <v>276</v>
      </c>
    </row>
    <row r="34" spans="1:1" x14ac:dyDescent="0.25">
      <c r="A34" s="57" t="s">
        <v>323</v>
      </c>
    </row>
    <row r="35" spans="1:1" x14ac:dyDescent="0.25">
      <c r="A35" s="57" t="s">
        <v>966</v>
      </c>
    </row>
    <row r="36" spans="1:1" x14ac:dyDescent="0.25">
      <c r="A36" s="57" t="s">
        <v>217</v>
      </c>
    </row>
    <row r="37" spans="1:1" x14ac:dyDescent="0.25">
      <c r="A37" s="56" t="s">
        <v>136</v>
      </c>
    </row>
    <row r="38" spans="1:1" x14ac:dyDescent="0.25">
      <c r="A38" s="57" t="s">
        <v>262</v>
      </c>
    </row>
    <row r="39" spans="1:1" x14ac:dyDescent="0.25">
      <c r="A39" s="56" t="s">
        <v>74</v>
      </c>
    </row>
    <row r="40" spans="1:1" x14ac:dyDescent="0.25">
      <c r="A40" s="57" t="s">
        <v>329</v>
      </c>
    </row>
    <row r="41" spans="1:1" x14ac:dyDescent="0.25">
      <c r="A41" s="113" t="s">
        <v>55</v>
      </c>
    </row>
    <row r="42" spans="1:1" x14ac:dyDescent="0.25">
      <c r="A42" s="57" t="s">
        <v>230</v>
      </c>
    </row>
    <row r="43" spans="1:1" x14ac:dyDescent="0.25">
      <c r="A43" s="57" t="s">
        <v>213</v>
      </c>
    </row>
    <row r="44" spans="1:1" x14ac:dyDescent="0.25">
      <c r="A44" s="56" t="s">
        <v>117</v>
      </c>
    </row>
    <row r="45" spans="1:1" x14ac:dyDescent="0.25">
      <c r="A45" s="115" t="s">
        <v>316</v>
      </c>
    </row>
    <row r="46" spans="1:1" x14ac:dyDescent="0.25">
      <c r="A46" s="79" t="s">
        <v>127</v>
      </c>
    </row>
    <row r="47" spans="1:1" x14ac:dyDescent="0.25">
      <c r="A47" s="56" t="s">
        <v>153</v>
      </c>
    </row>
    <row r="48" spans="1:1" x14ac:dyDescent="0.25">
      <c r="A48" s="57" t="s">
        <v>304</v>
      </c>
    </row>
    <row r="49" spans="1:1" x14ac:dyDescent="0.25">
      <c r="A49" s="113" t="s">
        <v>180</v>
      </c>
    </row>
    <row r="50" spans="1:1" x14ac:dyDescent="0.25">
      <c r="A50" s="57" t="s">
        <v>291</v>
      </c>
    </row>
    <row r="51" spans="1:1" x14ac:dyDescent="0.25">
      <c r="A51" s="56" t="s">
        <v>110</v>
      </c>
    </row>
    <row r="52" spans="1:1" x14ac:dyDescent="0.25">
      <c r="A52" s="57" t="s">
        <v>228</v>
      </c>
    </row>
    <row r="53" spans="1:1" x14ac:dyDescent="0.25">
      <c r="A53" s="113" t="s">
        <v>987</v>
      </c>
    </row>
    <row r="54" spans="1:1" x14ac:dyDescent="0.25">
      <c r="A54" s="56" t="s">
        <v>205</v>
      </c>
    </row>
    <row r="55" spans="1:1" x14ac:dyDescent="0.25">
      <c r="A55" s="57" t="s">
        <v>241</v>
      </c>
    </row>
    <row r="56" spans="1:1" x14ac:dyDescent="0.25">
      <c r="A56" s="57" t="s">
        <v>266</v>
      </c>
    </row>
    <row r="57" spans="1:1" x14ac:dyDescent="0.25">
      <c r="A57" s="115" t="s">
        <v>297</v>
      </c>
    </row>
    <row r="58" spans="1:1" x14ac:dyDescent="0.25">
      <c r="A58" s="56" t="s">
        <v>203</v>
      </c>
    </row>
    <row r="59" spans="1:1" x14ac:dyDescent="0.25">
      <c r="A59" s="57" t="s">
        <v>248</v>
      </c>
    </row>
    <row r="60" spans="1:1" x14ac:dyDescent="0.25">
      <c r="A60" s="56" t="s">
        <v>123</v>
      </c>
    </row>
    <row r="61" spans="1:1" x14ac:dyDescent="0.25">
      <c r="A61" s="115" t="s">
        <v>289</v>
      </c>
    </row>
    <row r="62" spans="1:1" x14ac:dyDescent="0.25">
      <c r="A62" s="80" t="s">
        <v>983</v>
      </c>
    </row>
    <row r="63" spans="1:1" x14ac:dyDescent="0.25">
      <c r="A63" s="56" t="s">
        <v>158</v>
      </c>
    </row>
    <row r="64" spans="1:1" x14ac:dyDescent="0.25">
      <c r="A64" s="57" t="s">
        <v>306</v>
      </c>
    </row>
    <row r="65" spans="1:3" x14ac:dyDescent="0.25">
      <c r="A65" s="115" t="s">
        <v>287</v>
      </c>
    </row>
    <row r="66" spans="1:3" x14ac:dyDescent="0.25">
      <c r="C66" s="84" t="s">
        <v>988</v>
      </c>
    </row>
    <row r="69" spans="1:3" ht="16.5" thickBot="1" x14ac:dyDescent="0.3">
      <c r="A69" s="16" t="s">
        <v>346</v>
      </c>
    </row>
    <row r="70" spans="1:3" ht="15.75" thickTop="1" x14ac:dyDescent="0.25">
      <c r="A70" s="116" t="s">
        <v>348</v>
      </c>
    </row>
    <row r="71" spans="1:3" x14ac:dyDescent="0.25">
      <c r="A71" s="113" t="s">
        <v>362</v>
      </c>
    </row>
    <row r="72" spans="1:3" x14ac:dyDescent="0.25">
      <c r="A72" s="56" t="s">
        <v>367</v>
      </c>
    </row>
    <row r="73" spans="1:3" x14ac:dyDescent="0.25">
      <c r="A73" s="113" t="s">
        <v>369</v>
      </c>
    </row>
    <row r="74" spans="1:3" x14ac:dyDescent="0.25">
      <c r="A74" s="56" t="s">
        <v>418</v>
      </c>
    </row>
    <row r="75" spans="1:3" x14ac:dyDescent="0.25">
      <c r="A75" s="113" t="s">
        <v>422</v>
      </c>
    </row>
    <row r="76" spans="1:3" x14ac:dyDescent="0.25">
      <c r="A76" s="115" t="s">
        <v>431</v>
      </c>
    </row>
    <row r="77" spans="1:3" x14ac:dyDescent="0.25">
      <c r="A77" s="57" t="s">
        <v>438</v>
      </c>
    </row>
    <row r="78" spans="1:3" x14ac:dyDescent="0.25">
      <c r="A78" s="56" t="s">
        <v>441</v>
      </c>
    </row>
    <row r="79" spans="1:3" x14ac:dyDescent="0.25">
      <c r="A79" s="113" t="s">
        <v>447</v>
      </c>
    </row>
    <row r="80" spans="1:3" x14ac:dyDescent="0.25">
      <c r="A80" s="57" t="s">
        <v>458</v>
      </c>
    </row>
    <row r="81" spans="1:3" x14ac:dyDescent="0.25">
      <c r="A81" s="113" t="s">
        <v>467</v>
      </c>
    </row>
    <row r="82" spans="1:3" ht="22.5" customHeight="1" x14ac:dyDescent="0.25">
      <c r="A82" s="134" t="s">
        <v>989</v>
      </c>
      <c r="C82" s="84" t="s">
        <v>990</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175</v>
      </c>
    </row>
    <row r="2" spans="1:1" x14ac:dyDescent="0.25">
      <c r="A2" t="s">
        <v>167</v>
      </c>
    </row>
    <row r="3" spans="1:1" x14ac:dyDescent="0.25">
      <c r="A3" t="s">
        <v>130</v>
      </c>
    </row>
    <row r="4" spans="1:1" x14ac:dyDescent="0.25">
      <c r="A4" t="s">
        <v>280</v>
      </c>
    </row>
    <row r="5" spans="1:1" x14ac:dyDescent="0.25">
      <c r="A5" t="s">
        <v>155</v>
      </c>
    </row>
    <row r="6" spans="1:1" x14ac:dyDescent="0.25">
      <c r="A6" t="s">
        <v>80</v>
      </c>
    </row>
    <row r="7" spans="1:1" x14ac:dyDescent="0.25">
      <c r="A7" t="s">
        <v>96</v>
      </c>
    </row>
    <row r="8" spans="1:1" x14ac:dyDescent="0.25">
      <c r="A8" t="s">
        <v>201</v>
      </c>
    </row>
    <row r="9" spans="1:1" x14ac:dyDescent="0.25">
      <c r="A9" t="s">
        <v>182</v>
      </c>
    </row>
    <row r="10" spans="1:1" x14ac:dyDescent="0.25">
      <c r="A10" t="s">
        <v>188</v>
      </c>
    </row>
    <row r="11" spans="1:1" x14ac:dyDescent="0.25">
      <c r="A11" t="s">
        <v>147</v>
      </c>
    </row>
    <row r="12" spans="1:1" x14ac:dyDescent="0.25">
      <c r="A12" t="s">
        <v>91</v>
      </c>
    </row>
    <row r="13" spans="1:1" x14ac:dyDescent="0.25">
      <c r="A13" t="s">
        <v>196</v>
      </c>
    </row>
    <row r="14" spans="1:1" x14ac:dyDescent="0.25">
      <c r="A14" t="s">
        <v>104</v>
      </c>
    </row>
    <row r="15" spans="1:1" x14ac:dyDescent="0.25">
      <c r="A15" t="s">
        <v>991</v>
      </c>
    </row>
    <row r="16" spans="1:1" x14ac:dyDescent="0.25">
      <c r="A16" t="s">
        <v>65</v>
      </c>
    </row>
    <row r="17" spans="1:1" x14ac:dyDescent="0.25">
      <c r="A17" t="s">
        <v>70</v>
      </c>
    </row>
    <row r="18" spans="1:1" x14ac:dyDescent="0.25">
      <c r="A18" t="s">
        <v>125</v>
      </c>
    </row>
    <row r="19" spans="1:1" x14ac:dyDescent="0.25">
      <c r="A19" t="s">
        <v>210</v>
      </c>
    </row>
    <row r="20" spans="1:1" x14ac:dyDescent="0.25">
      <c r="A20" t="s">
        <v>84</v>
      </c>
    </row>
    <row r="21" spans="1:1" x14ac:dyDescent="0.25">
      <c r="A21" t="s">
        <v>992</v>
      </c>
    </row>
    <row r="22" spans="1:1" x14ac:dyDescent="0.25">
      <c r="A22" t="s">
        <v>237</v>
      </c>
    </row>
    <row r="23" spans="1:1" x14ac:dyDescent="0.25">
      <c r="A23" t="s">
        <v>981</v>
      </c>
    </row>
    <row r="24" spans="1:1" x14ac:dyDescent="0.25">
      <c r="A24" t="s">
        <v>108</v>
      </c>
    </row>
    <row r="25" spans="1:1" x14ac:dyDescent="0.25">
      <c r="A25" t="s">
        <v>251</v>
      </c>
    </row>
    <row r="26" spans="1:1" x14ac:dyDescent="0.25">
      <c r="A26" t="s">
        <v>177</v>
      </c>
    </row>
    <row r="27" spans="1:1" x14ac:dyDescent="0.25">
      <c r="A27" t="s">
        <v>142</v>
      </c>
    </row>
    <row r="28" spans="1:1" x14ac:dyDescent="0.25">
      <c r="A28" t="s">
        <v>199</v>
      </c>
    </row>
    <row r="29" spans="1:1" x14ac:dyDescent="0.25">
      <c r="A29" t="s">
        <v>144</v>
      </c>
    </row>
    <row r="30" spans="1:1" x14ac:dyDescent="0.25">
      <c r="A30" t="s">
        <v>340</v>
      </c>
    </row>
    <row r="31" spans="1:1" x14ac:dyDescent="0.25">
      <c r="A31" t="s">
        <v>276</v>
      </c>
    </row>
    <row r="32" spans="1:1" x14ac:dyDescent="0.25">
      <c r="A32" t="s">
        <v>323</v>
      </c>
    </row>
    <row r="33" spans="1:1" x14ac:dyDescent="0.25">
      <c r="A33" t="s">
        <v>966</v>
      </c>
    </row>
    <row r="34" spans="1:1" x14ac:dyDescent="0.25">
      <c r="A34" t="s">
        <v>217</v>
      </c>
    </row>
    <row r="35" spans="1:1" x14ac:dyDescent="0.25">
      <c r="A35" t="s">
        <v>136</v>
      </c>
    </row>
    <row r="36" spans="1:1" x14ac:dyDescent="0.25">
      <c r="A36" t="s">
        <v>262</v>
      </c>
    </row>
    <row r="37" spans="1:1" x14ac:dyDescent="0.25">
      <c r="A37" t="s">
        <v>74</v>
      </c>
    </row>
    <row r="38" spans="1:1" x14ac:dyDescent="0.25">
      <c r="A38" t="s">
        <v>55</v>
      </c>
    </row>
    <row r="39" spans="1:1" x14ac:dyDescent="0.25">
      <c r="A39" t="s">
        <v>230</v>
      </c>
    </row>
    <row r="40" spans="1:1" x14ac:dyDescent="0.25">
      <c r="A40" t="s">
        <v>213</v>
      </c>
    </row>
    <row r="41" spans="1:1" x14ac:dyDescent="0.25">
      <c r="A41" t="s">
        <v>117</v>
      </c>
    </row>
    <row r="42" spans="1:1" x14ac:dyDescent="0.25">
      <c r="A42" t="s">
        <v>316</v>
      </c>
    </row>
    <row r="43" spans="1:1" x14ac:dyDescent="0.25">
      <c r="A43" t="s">
        <v>153</v>
      </c>
    </row>
    <row r="44" spans="1:1" x14ac:dyDescent="0.25">
      <c r="A44" t="s">
        <v>304</v>
      </c>
    </row>
    <row r="45" spans="1:1" x14ac:dyDescent="0.25">
      <c r="A45" t="s">
        <v>180</v>
      </c>
    </row>
    <row r="46" spans="1:1" x14ac:dyDescent="0.25">
      <c r="A46" t="s">
        <v>291</v>
      </c>
    </row>
    <row r="47" spans="1:1" x14ac:dyDescent="0.25">
      <c r="A47" t="s">
        <v>110</v>
      </c>
    </row>
    <row r="48" spans="1:1" x14ac:dyDescent="0.25">
      <c r="A48" t="s">
        <v>228</v>
      </c>
    </row>
    <row r="49" spans="1:1" x14ac:dyDescent="0.25">
      <c r="A49" t="s">
        <v>987</v>
      </c>
    </row>
    <row r="50" spans="1:1" x14ac:dyDescent="0.25">
      <c r="A50" s="117" t="s">
        <v>205</v>
      </c>
    </row>
    <row r="51" spans="1:1" x14ac:dyDescent="0.25">
      <c r="A51" t="s">
        <v>241</v>
      </c>
    </row>
    <row r="52" spans="1:1" x14ac:dyDescent="0.25">
      <c r="A52" t="s">
        <v>274</v>
      </c>
    </row>
    <row r="53" spans="1:1" x14ac:dyDescent="0.25">
      <c r="A53" t="s">
        <v>266</v>
      </c>
    </row>
    <row r="54" spans="1:1" x14ac:dyDescent="0.25">
      <c r="A54" t="s">
        <v>297</v>
      </c>
    </row>
    <row r="55" spans="1:1" x14ac:dyDescent="0.25">
      <c r="A55" t="s">
        <v>203</v>
      </c>
    </row>
    <row r="56" spans="1:1" x14ac:dyDescent="0.25">
      <c r="A56" t="s">
        <v>248</v>
      </c>
    </row>
    <row r="57" spans="1:1" x14ac:dyDescent="0.25">
      <c r="A57" t="s">
        <v>123</v>
      </c>
    </row>
    <row r="58" spans="1:1" x14ac:dyDescent="0.25">
      <c r="A58" t="s">
        <v>983</v>
      </c>
    </row>
    <row r="59" spans="1:1" x14ac:dyDescent="0.25">
      <c r="A59" t="s">
        <v>158</v>
      </c>
    </row>
    <row r="60" spans="1:1" x14ac:dyDescent="0.25">
      <c r="A60" t="s">
        <v>287</v>
      </c>
    </row>
    <row r="62" spans="1:1" x14ac:dyDescent="0.25">
      <c r="A62" s="84" t="s">
        <v>993</v>
      </c>
    </row>
    <row r="65" spans="1:1" ht="15.75" thickBot="1" x14ac:dyDescent="0.3"/>
    <row r="66" spans="1:1" ht="15.75" thickTop="1" x14ac:dyDescent="0.25">
      <c r="A66" s="116" t="s">
        <v>348</v>
      </c>
    </row>
    <row r="67" spans="1:1" x14ac:dyDescent="0.25">
      <c r="A67" s="113" t="s">
        <v>362</v>
      </c>
    </row>
    <row r="68" spans="1:1" ht="30" x14ac:dyDescent="0.25">
      <c r="A68" s="56" t="s">
        <v>367</v>
      </c>
    </row>
    <row r="69" spans="1:1" ht="35.25" customHeight="1" x14ac:dyDescent="0.25">
      <c r="A69" s="113" t="s">
        <v>369</v>
      </c>
    </row>
    <row r="70" spans="1:1" x14ac:dyDescent="0.25">
      <c r="A70" s="56" t="s">
        <v>418</v>
      </c>
    </row>
    <row r="71" spans="1:1" x14ac:dyDescent="0.25">
      <c r="A71" s="114" t="s">
        <v>422</v>
      </c>
    </row>
    <row r="72" spans="1:1" x14ac:dyDescent="0.25">
      <c r="A72" s="115" t="s">
        <v>431</v>
      </c>
    </row>
    <row r="73" spans="1:1" x14ac:dyDescent="0.25">
      <c r="A73" s="57" t="s">
        <v>438</v>
      </c>
    </row>
    <row r="74" spans="1:1" x14ac:dyDescent="0.25">
      <c r="A74" s="56" t="s">
        <v>441</v>
      </c>
    </row>
    <row r="75" spans="1:1" x14ac:dyDescent="0.25">
      <c r="A75" s="113" t="s">
        <v>447</v>
      </c>
    </row>
    <row r="76" spans="1:1" x14ac:dyDescent="0.25">
      <c r="A76" s="113" t="s">
        <v>467</v>
      </c>
    </row>
    <row r="77" spans="1:1" ht="18.75" customHeight="1" x14ac:dyDescent="0.25">
      <c r="A77" s="119" t="s">
        <v>979</v>
      </c>
    </row>
    <row r="80" spans="1:1" x14ac:dyDescent="0.25">
      <c r="A80" s="118" t="s">
        <v>968</v>
      </c>
    </row>
  </sheetData>
  <pageMargins left="0.511811024" right="0.511811024" top="0.78740157499999996" bottom="0.78740157499999996" header="0.31496062000000002" footer="0.3149606200000000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88" t="s">
        <v>348</v>
      </c>
    </row>
    <row r="2" spans="1:1" ht="15.75" customHeight="1" x14ac:dyDescent="0.25">
      <c r="A2" s="85" t="s">
        <v>362</v>
      </c>
    </row>
    <row r="3" spans="1:1" ht="15.75" customHeight="1" x14ac:dyDescent="0.25">
      <c r="A3" s="85" t="s">
        <v>367</v>
      </c>
    </row>
    <row r="4" spans="1:1" x14ac:dyDescent="0.25">
      <c r="A4" s="87" t="s">
        <v>369</v>
      </c>
    </row>
    <row r="5" spans="1:1" ht="16.5" customHeight="1" x14ac:dyDescent="0.25">
      <c r="A5" s="87" t="s">
        <v>418</v>
      </c>
    </row>
    <row r="6" spans="1:1" x14ac:dyDescent="0.25">
      <c r="A6" s="86" t="s">
        <v>422</v>
      </c>
    </row>
    <row r="7" spans="1:1" ht="15.75" customHeight="1" x14ac:dyDescent="0.25">
      <c r="A7" s="82" t="s">
        <v>431</v>
      </c>
    </row>
    <row r="8" spans="1:1" ht="15.75" customHeight="1" x14ac:dyDescent="0.25">
      <c r="A8" s="83" t="s">
        <v>438</v>
      </c>
    </row>
    <row r="9" spans="1:1" ht="15.75" customHeight="1" x14ac:dyDescent="0.25">
      <c r="A9" s="81" t="s">
        <v>441</v>
      </c>
    </row>
    <row r="10" spans="1:1" ht="15.75" customHeight="1" x14ac:dyDescent="0.25">
      <c r="A10" s="85" t="s">
        <v>447</v>
      </c>
    </row>
    <row r="11" spans="1:1" ht="16.5" customHeight="1" x14ac:dyDescent="0.25">
      <c r="A11" s="87" t="s">
        <v>467</v>
      </c>
    </row>
    <row r="12" spans="1:1" x14ac:dyDescent="0.25">
      <c r="A12" s="81" t="s">
        <v>477</v>
      </c>
    </row>
    <row r="14" spans="1:1" x14ac:dyDescent="0.25">
      <c r="A14" s="84">
        <v>12</v>
      </c>
    </row>
    <row r="18" spans="1:1" ht="16.5" thickBot="1" x14ac:dyDescent="0.3">
      <c r="A18" s="16" t="s">
        <v>53</v>
      </c>
    </row>
    <row r="19" spans="1:1" ht="15.75" thickTop="1" x14ac:dyDescent="0.25">
      <c r="A19" s="73" t="s">
        <v>965</v>
      </c>
    </row>
    <row r="20" spans="1:1" x14ac:dyDescent="0.25">
      <c r="A20" s="56" t="s">
        <v>167</v>
      </c>
    </row>
    <row r="21" spans="1:1" x14ac:dyDescent="0.25">
      <c r="A21" s="56" t="s">
        <v>130</v>
      </c>
    </row>
    <row r="22" spans="1:1" x14ac:dyDescent="0.25">
      <c r="A22" s="57" t="s">
        <v>280</v>
      </c>
    </row>
    <row r="23" spans="1:1" x14ac:dyDescent="0.25">
      <c r="A23" s="56" t="s">
        <v>80</v>
      </c>
    </row>
    <row r="24" spans="1:1" x14ac:dyDescent="0.25">
      <c r="A24" s="57" t="s">
        <v>219</v>
      </c>
    </row>
    <row r="25" spans="1:1" x14ac:dyDescent="0.25">
      <c r="A25" s="56" t="s">
        <v>96</v>
      </c>
    </row>
    <row r="26" spans="1:1" x14ac:dyDescent="0.25">
      <c r="A26" s="80" t="s">
        <v>295</v>
      </c>
    </row>
    <row r="27" spans="1:1" x14ac:dyDescent="0.25">
      <c r="A27" s="56" t="s">
        <v>201</v>
      </c>
    </row>
    <row r="28" spans="1:1" x14ac:dyDescent="0.25">
      <c r="A28" s="57" t="s">
        <v>182</v>
      </c>
    </row>
    <row r="29" spans="1:1" x14ac:dyDescent="0.25">
      <c r="A29" s="56" t="s">
        <v>188</v>
      </c>
    </row>
    <row r="30" spans="1:1" x14ac:dyDescent="0.25">
      <c r="A30" s="56" t="s">
        <v>91</v>
      </c>
    </row>
    <row r="31" spans="1:1" x14ac:dyDescent="0.25">
      <c r="A31" s="57" t="s">
        <v>196</v>
      </c>
    </row>
    <row r="32" spans="1:1" x14ac:dyDescent="0.25">
      <c r="A32" s="57" t="s">
        <v>104</v>
      </c>
    </row>
    <row r="33" spans="1:1" x14ac:dyDescent="0.25">
      <c r="A33" s="56" t="s">
        <v>61</v>
      </c>
    </row>
    <row r="34" spans="1:1" x14ac:dyDescent="0.25">
      <c r="A34" s="57" t="s">
        <v>65</v>
      </c>
    </row>
    <row r="35" spans="1:1" x14ac:dyDescent="0.25">
      <c r="A35" s="57" t="s">
        <v>68</v>
      </c>
    </row>
    <row r="36" spans="1:1" x14ac:dyDescent="0.25">
      <c r="A36" s="56" t="s">
        <v>70</v>
      </c>
    </row>
    <row r="37" spans="1:1" x14ac:dyDescent="0.25">
      <c r="A37" s="56" t="s">
        <v>125</v>
      </c>
    </row>
    <row r="38" spans="1:1" x14ac:dyDescent="0.25">
      <c r="A38" s="57" t="s">
        <v>272</v>
      </c>
    </row>
    <row r="39" spans="1:1" x14ac:dyDescent="0.25">
      <c r="A39" s="57" t="s">
        <v>210</v>
      </c>
    </row>
    <row r="40" spans="1:1" x14ac:dyDescent="0.25">
      <c r="A40" s="57" t="s">
        <v>84</v>
      </c>
    </row>
    <row r="41" spans="1:1" x14ac:dyDescent="0.25">
      <c r="A41" s="57" t="s">
        <v>992</v>
      </c>
    </row>
    <row r="42" spans="1:1" x14ac:dyDescent="0.25">
      <c r="A42" s="57" t="s">
        <v>237</v>
      </c>
    </row>
    <row r="43" spans="1:1" x14ac:dyDescent="0.25">
      <c r="A43" s="57" t="s">
        <v>981</v>
      </c>
    </row>
    <row r="44" spans="1:1" x14ac:dyDescent="0.25">
      <c r="A44" s="56" t="s">
        <v>108</v>
      </c>
    </row>
    <row r="45" spans="1:1" x14ac:dyDescent="0.25">
      <c r="A45" s="57" t="s">
        <v>251</v>
      </c>
    </row>
    <row r="46" spans="1:1" x14ac:dyDescent="0.25">
      <c r="A46" s="56" t="s">
        <v>177</v>
      </c>
    </row>
    <row r="47" spans="1:1" x14ac:dyDescent="0.25">
      <c r="A47" s="56" t="s">
        <v>142</v>
      </c>
    </row>
    <row r="48" spans="1:1" x14ac:dyDescent="0.25">
      <c r="A48" s="56" t="s">
        <v>199</v>
      </c>
    </row>
    <row r="49" spans="1:1" x14ac:dyDescent="0.25">
      <c r="A49" s="57" t="s">
        <v>144</v>
      </c>
    </row>
    <row r="50" spans="1:1" x14ac:dyDescent="0.25">
      <c r="A50" s="57" t="s">
        <v>340</v>
      </c>
    </row>
    <row r="51" spans="1:1" x14ac:dyDescent="0.25">
      <c r="A51" s="57" t="s">
        <v>276</v>
      </c>
    </row>
    <row r="52" spans="1:1" x14ac:dyDescent="0.25">
      <c r="A52" s="57" t="s">
        <v>323</v>
      </c>
    </row>
    <row r="53" spans="1:1" ht="30" x14ac:dyDescent="0.25">
      <c r="A53" s="57" t="s">
        <v>966</v>
      </c>
    </row>
    <row r="54" spans="1:1" x14ac:dyDescent="0.25">
      <c r="A54" s="56" t="s">
        <v>994</v>
      </c>
    </row>
    <row r="55" spans="1:1" x14ac:dyDescent="0.25">
      <c r="A55" s="57" t="s">
        <v>217</v>
      </c>
    </row>
    <row r="56" spans="1:1" x14ac:dyDescent="0.25">
      <c r="A56" s="56" t="s">
        <v>136</v>
      </c>
    </row>
    <row r="57" spans="1:1" ht="30" x14ac:dyDescent="0.25">
      <c r="A57" s="80" t="s">
        <v>262</v>
      </c>
    </row>
    <row r="58" spans="1:1" x14ac:dyDescent="0.25">
      <c r="A58" s="89" t="s">
        <v>192</v>
      </c>
    </row>
    <row r="59" spans="1:1" x14ac:dyDescent="0.25">
      <c r="A59" s="56" t="s">
        <v>74</v>
      </c>
    </row>
    <row r="60" spans="1:1" x14ac:dyDescent="0.25">
      <c r="A60" s="56" t="s">
        <v>55</v>
      </c>
    </row>
    <row r="61" spans="1:1" x14ac:dyDescent="0.25">
      <c r="A61" s="57" t="s">
        <v>230</v>
      </c>
    </row>
    <row r="62" spans="1:1" x14ac:dyDescent="0.25">
      <c r="A62" s="80" t="s">
        <v>213</v>
      </c>
    </row>
    <row r="63" spans="1:1" x14ac:dyDescent="0.25">
      <c r="A63" s="56" t="s">
        <v>117</v>
      </c>
    </row>
    <row r="64" spans="1:1" x14ac:dyDescent="0.25">
      <c r="A64" s="57" t="s">
        <v>316</v>
      </c>
    </row>
    <row r="65" spans="1:1" x14ac:dyDescent="0.25">
      <c r="A65" s="56" t="s">
        <v>153</v>
      </c>
    </row>
    <row r="66" spans="1:1" x14ac:dyDescent="0.25">
      <c r="A66" s="57" t="s">
        <v>304</v>
      </c>
    </row>
    <row r="67" spans="1:1" x14ac:dyDescent="0.25">
      <c r="A67" s="56" t="s">
        <v>180</v>
      </c>
    </row>
    <row r="68" spans="1:1" x14ac:dyDescent="0.25">
      <c r="A68" s="57" t="s">
        <v>291</v>
      </c>
    </row>
    <row r="69" spans="1:1" x14ac:dyDescent="0.25">
      <c r="A69" s="57" t="s">
        <v>110</v>
      </c>
    </row>
    <row r="70" spans="1:1" x14ac:dyDescent="0.25">
      <c r="A70" s="57" t="s">
        <v>228</v>
      </c>
    </row>
    <row r="71" spans="1:1" x14ac:dyDescent="0.25">
      <c r="A71" s="56" t="s">
        <v>987</v>
      </c>
    </row>
    <row r="72" spans="1:1" x14ac:dyDescent="0.25">
      <c r="A72" s="56" t="s">
        <v>205</v>
      </c>
    </row>
    <row r="73" spans="1:1" x14ac:dyDescent="0.25">
      <c r="A73" s="80" t="s">
        <v>241</v>
      </c>
    </row>
    <row r="74" spans="1:1" x14ac:dyDescent="0.25">
      <c r="A74" s="57" t="s">
        <v>266</v>
      </c>
    </row>
    <row r="75" spans="1:1" x14ac:dyDescent="0.25">
      <c r="A75" s="80" t="s">
        <v>297</v>
      </c>
    </row>
    <row r="76" spans="1:1" x14ac:dyDescent="0.25">
      <c r="A76" s="79" t="s">
        <v>203</v>
      </c>
    </row>
    <row r="77" spans="1:1" x14ac:dyDescent="0.25">
      <c r="A77" s="57" t="s">
        <v>248</v>
      </c>
    </row>
    <row r="78" spans="1:1" x14ac:dyDescent="0.25">
      <c r="A78" s="56" t="s">
        <v>123</v>
      </c>
    </row>
    <row r="79" spans="1:1" x14ac:dyDescent="0.25">
      <c r="A79" s="57" t="s">
        <v>289</v>
      </c>
    </row>
    <row r="80" spans="1:1" x14ac:dyDescent="0.25">
      <c r="A80" s="57" t="s">
        <v>983</v>
      </c>
    </row>
    <row r="81" spans="1:1" x14ac:dyDescent="0.25">
      <c r="A81" s="57" t="s">
        <v>158</v>
      </c>
    </row>
    <row r="82" spans="1:1" x14ac:dyDescent="0.25">
      <c r="A82" s="57" t="s">
        <v>287</v>
      </c>
    </row>
    <row r="84" spans="1:1" x14ac:dyDescent="0.25">
      <c r="A84" s="84">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9"/>
  <sheetViews>
    <sheetView zoomScaleNormal="100" zoomScaleSheetLayoutView="100" zoomScalePageLayoutView="51" workbookViewId="0">
      <selection activeCell="T28" sqref="T28"/>
    </sheetView>
  </sheetViews>
  <sheetFormatPr defaultRowHeight="15" x14ac:dyDescent="0.25"/>
  <cols>
    <col min="1" max="1" width="8.5703125" customWidth="1"/>
    <col min="2" max="2" width="8.85546875" customWidth="1"/>
    <col min="3" max="3" width="8.5703125" customWidth="1"/>
    <col min="8" max="8" width="9.5703125" customWidth="1"/>
    <col min="13" max="13" width="8.7109375" customWidth="1"/>
    <col min="14" max="14" width="12.42578125" customWidth="1"/>
    <col min="15" max="15" width="11.140625" customWidth="1"/>
    <col min="16" max="16" width="10.85546875" customWidth="1"/>
    <col min="17" max="17" width="10.140625" customWidth="1"/>
  </cols>
  <sheetData>
    <row r="1" spans="1:17" s="45" customFormat="1" ht="36" customHeight="1" thickTop="1" thickBot="1" x14ac:dyDescent="0.4">
      <c r="A1" s="875" t="s">
        <v>1310</v>
      </c>
      <c r="B1" s="876"/>
      <c r="C1" s="876"/>
      <c r="D1" s="876"/>
      <c r="E1" s="876"/>
      <c r="F1" s="876"/>
      <c r="G1" s="876"/>
      <c r="H1" s="876"/>
      <c r="I1" s="876"/>
      <c r="J1" s="876"/>
      <c r="K1" s="876"/>
      <c r="L1" s="876"/>
      <c r="M1" s="876"/>
      <c r="N1" s="876"/>
      <c r="O1" s="876"/>
      <c r="P1" s="876"/>
      <c r="Q1" s="877"/>
    </row>
    <row r="2" spans="1:17" s="45" customFormat="1" ht="41.25" customHeight="1" thickTop="1" x14ac:dyDescent="0.35">
      <c r="A2" s="202"/>
      <c r="B2" s="202"/>
      <c r="C2"/>
      <c r="D2"/>
      <c r="E2" s="202"/>
      <c r="F2" s="202"/>
      <c r="G2" s="202"/>
      <c r="H2" s="202"/>
      <c r="I2" s="202"/>
      <c r="J2"/>
      <c r="K2" s="202"/>
      <c r="L2" s="202"/>
      <c r="M2" s="202"/>
      <c r="N2" s="202"/>
      <c r="O2" s="202"/>
      <c r="P2" s="202"/>
      <c r="Q2" s="202"/>
    </row>
    <row r="3" spans="1:17" s="45" customFormat="1" ht="48" customHeight="1" x14ac:dyDescent="0.35">
      <c r="A3" s="132"/>
      <c r="B3" s="132"/>
      <c r="C3" s="132"/>
      <c r="D3" s="132"/>
      <c r="E3" s="132"/>
      <c r="F3"/>
      <c r="G3" s="132"/>
      <c r="H3" s="132"/>
      <c r="I3" s="132"/>
      <c r="J3" s="132"/>
      <c r="K3" s="132"/>
      <c r="L3" s="132"/>
      <c r="M3" s="132"/>
      <c r="N3" s="132"/>
      <c r="O3" s="132"/>
      <c r="P3" s="132"/>
      <c r="Q3"/>
    </row>
    <row r="4" spans="1:17" s="45" customFormat="1" ht="47.25" customHeight="1" x14ac:dyDescent="0.35">
      <c r="A4" s="132"/>
      <c r="B4" s="132"/>
      <c r="C4" s="132"/>
      <c r="D4" s="132"/>
      <c r="E4"/>
      <c r="F4"/>
      <c r="G4" s="132"/>
      <c r="H4" s="132"/>
      <c r="I4" s="132"/>
      <c r="J4" s="132"/>
      <c r="K4" s="132"/>
      <c r="L4" s="132"/>
      <c r="M4" s="132"/>
      <c r="N4" s="132"/>
      <c r="O4" s="132"/>
      <c r="P4" s="132"/>
      <c r="Q4" s="132"/>
    </row>
    <row r="5" spans="1:17" ht="31.5" customHeight="1" x14ac:dyDescent="0.25"/>
    <row r="6" spans="1:17" ht="31.5" customHeight="1" x14ac:dyDescent="0.25"/>
    <row r="9" spans="1:17" ht="27.75" customHeight="1" thickBot="1" x14ac:dyDescent="0.3"/>
    <row r="10" spans="1:17" ht="33" customHeight="1" thickTop="1" thickBot="1" x14ac:dyDescent="0.3">
      <c r="A10" s="126"/>
      <c r="B10" s="130"/>
      <c r="C10" s="130"/>
      <c r="D10" s="130"/>
      <c r="E10" s="878" t="s">
        <v>1217</v>
      </c>
      <c r="F10" s="879"/>
      <c r="G10" s="879"/>
      <c r="H10" s="879"/>
      <c r="I10" s="879"/>
      <c r="J10" s="879"/>
      <c r="K10" s="879"/>
      <c r="L10" s="879"/>
      <c r="M10" s="879"/>
      <c r="N10" s="880"/>
      <c r="O10" s="130"/>
      <c r="P10" s="130"/>
    </row>
    <row r="11" spans="1:17" ht="36" customHeight="1" thickTop="1" x14ac:dyDescent="0.25">
      <c r="A11" s="126"/>
      <c r="B11" s="130"/>
      <c r="C11" s="130"/>
      <c r="D11" s="130"/>
      <c r="E11" s="133"/>
      <c r="F11" s="133"/>
      <c r="G11" s="133"/>
      <c r="H11" s="133"/>
      <c r="I11" s="133"/>
      <c r="J11" s="133"/>
      <c r="K11" s="133"/>
      <c r="L11" s="133"/>
      <c r="M11" s="133"/>
      <c r="N11" s="133"/>
      <c r="O11" s="130"/>
      <c r="P11" s="130"/>
      <c r="Q11" s="130"/>
    </row>
    <row r="12" spans="1:17" ht="41.25" customHeight="1" x14ac:dyDescent="0.25">
      <c r="A12" s="126"/>
      <c r="B12" s="130"/>
      <c r="C12" s="130"/>
      <c r="D12" s="130"/>
      <c r="E12" s="133"/>
      <c r="F12" s="133"/>
      <c r="G12" s="133"/>
      <c r="H12" s="133"/>
      <c r="I12" s="133"/>
      <c r="J12" s="133"/>
      <c r="K12" s="133"/>
      <c r="L12" s="133"/>
      <c r="M12" s="133"/>
      <c r="N12" s="133"/>
      <c r="O12" s="130"/>
      <c r="P12" s="130"/>
      <c r="Q12" s="130"/>
    </row>
    <row r="13" spans="1:17" ht="35.25" customHeight="1" x14ac:dyDescent="0.25"/>
    <row r="14" spans="1:17" ht="38.25" customHeight="1" x14ac:dyDescent="0.25"/>
    <row r="15" spans="1:17" ht="40.5" customHeight="1" x14ac:dyDescent="0.25"/>
    <row r="16" spans="1:17" ht="25.5" customHeight="1" x14ac:dyDescent="0.25"/>
    <row r="17" spans="4:16" ht="34.5" customHeight="1" thickBot="1" x14ac:dyDescent="0.3"/>
    <row r="18" spans="4:16" ht="34.5" customHeight="1" thickTop="1" thickBot="1" x14ac:dyDescent="0.3">
      <c r="E18" s="878" t="s">
        <v>1216</v>
      </c>
      <c r="F18" s="879"/>
      <c r="G18" s="879"/>
      <c r="H18" s="879"/>
      <c r="I18" s="879"/>
      <c r="J18" s="879"/>
      <c r="K18" s="879"/>
      <c r="L18" s="879"/>
      <c r="M18" s="879"/>
      <c r="N18" s="880"/>
    </row>
    <row r="19" spans="4:16" ht="32.25" customHeight="1" thickTop="1" x14ac:dyDescent="0.25"/>
    <row r="20" spans="4:16" ht="42.75" customHeight="1" x14ac:dyDescent="0.25"/>
    <row r="21" spans="4:16" ht="27.75" customHeight="1" x14ac:dyDescent="0.25"/>
    <row r="22" spans="4:16" ht="34.5" customHeight="1" x14ac:dyDescent="0.25"/>
    <row r="23" spans="4:16" ht="34.5" customHeight="1" x14ac:dyDescent="0.25"/>
    <row r="24" spans="4:16" ht="33" customHeight="1" x14ac:dyDescent="0.25"/>
    <row r="25" spans="4:16" ht="39.75" customHeight="1" x14ac:dyDescent="0.25"/>
    <row r="26" spans="4:16" ht="48.75" customHeight="1" thickBot="1" x14ac:dyDescent="0.3"/>
    <row r="27" spans="4:16" ht="66.75" customHeight="1" thickTop="1" thickBot="1" x14ac:dyDescent="0.3">
      <c r="E27" s="881" t="s">
        <v>1316</v>
      </c>
      <c r="F27" s="882"/>
      <c r="G27" s="882"/>
      <c r="H27" s="882"/>
      <c r="I27" s="882"/>
      <c r="J27" s="882"/>
      <c r="K27" s="882"/>
      <c r="L27" s="882"/>
      <c r="M27" s="882"/>
      <c r="N27" s="883"/>
    </row>
    <row r="28" spans="4:16" ht="35.25" customHeight="1" thickTop="1" x14ac:dyDescent="0.25"/>
    <row r="29" spans="4:16" ht="39.75" customHeight="1" x14ac:dyDescent="0.25"/>
    <row r="30" spans="4:16" ht="43.5" customHeight="1" x14ac:dyDescent="0.25">
      <c r="D30" s="338"/>
      <c r="E30" s="338"/>
      <c r="F30" s="338"/>
      <c r="G30" s="338"/>
      <c r="H30" s="338"/>
      <c r="I30" s="338"/>
      <c r="J30" s="338"/>
      <c r="K30" s="338"/>
      <c r="L30" s="338"/>
      <c r="M30" s="338"/>
      <c r="N30" s="338"/>
      <c r="O30" s="338"/>
      <c r="P30" s="339"/>
    </row>
    <row r="31" spans="4:16" ht="44.25" customHeight="1" x14ac:dyDescent="0.25">
      <c r="D31" s="338"/>
      <c r="E31" s="338"/>
      <c r="F31" s="338"/>
      <c r="G31" s="338"/>
      <c r="H31" s="338"/>
      <c r="I31" s="338"/>
      <c r="J31" s="338"/>
      <c r="K31" s="338"/>
      <c r="L31" s="338"/>
      <c r="M31" s="338"/>
      <c r="N31" s="338"/>
      <c r="O31" s="338"/>
      <c r="P31" s="339"/>
    </row>
    <row r="32" spans="4:16" ht="46.5" customHeight="1" x14ac:dyDescent="0.25">
      <c r="D32" s="338"/>
      <c r="E32" s="338"/>
      <c r="F32" s="338"/>
      <c r="G32" s="338"/>
      <c r="H32" s="338"/>
      <c r="I32" s="338"/>
      <c r="J32" s="338"/>
      <c r="K32" s="338"/>
      <c r="L32" s="338"/>
      <c r="M32" s="338"/>
      <c r="N32" s="338"/>
      <c r="O32" s="338"/>
      <c r="P32" s="339"/>
    </row>
    <row r="33" spans="3:16" ht="26.25" customHeight="1" thickBot="1" x14ac:dyDescent="0.3">
      <c r="D33" s="338"/>
      <c r="E33" s="338"/>
      <c r="F33" s="338"/>
      <c r="G33" s="338"/>
      <c r="H33" s="338"/>
      <c r="I33" s="338"/>
      <c r="J33" s="338"/>
      <c r="K33" s="338"/>
      <c r="L33" s="338"/>
      <c r="M33" s="338"/>
      <c r="N33" s="338"/>
      <c r="O33" s="338"/>
      <c r="P33" s="339"/>
    </row>
    <row r="34" spans="3:16" ht="65.25" customHeight="1" thickTop="1" thickBot="1" x14ac:dyDescent="0.3">
      <c r="C34" s="568" t="s">
        <v>1315</v>
      </c>
      <c r="D34" s="568"/>
      <c r="E34" s="872" t="s">
        <v>1328</v>
      </c>
      <c r="F34" s="873"/>
      <c r="G34" s="873"/>
      <c r="H34" s="873"/>
      <c r="I34" s="873"/>
      <c r="J34" s="873"/>
      <c r="K34" s="873"/>
      <c r="L34" s="873"/>
      <c r="M34" s="873"/>
      <c r="N34" s="874"/>
      <c r="O34" s="568"/>
    </row>
    <row r="35" spans="3:16" ht="25.5" customHeight="1" thickTop="1" x14ac:dyDescent="0.25">
      <c r="D35" s="338"/>
      <c r="E35" s="338"/>
      <c r="F35" s="338"/>
      <c r="G35" s="338"/>
      <c r="H35" s="338"/>
      <c r="I35" s="338"/>
      <c r="J35" s="338"/>
      <c r="K35" s="338"/>
      <c r="L35" s="338"/>
      <c r="M35" s="338"/>
      <c r="N35" s="338"/>
      <c r="O35" s="338"/>
      <c r="P35" s="339"/>
    </row>
    <row r="36" spans="3:16" ht="27.75" customHeight="1" x14ac:dyDescent="0.25"/>
    <row r="38" spans="3:16" ht="27.75" customHeight="1" x14ac:dyDescent="0.25"/>
    <row r="46" spans="3:16" ht="19.5" customHeight="1" x14ac:dyDescent="0.25"/>
    <row r="47" spans="3:16" ht="28.5" customHeight="1" x14ac:dyDescent="0.25"/>
    <row r="48" spans="3:16" ht="24" customHeight="1" x14ac:dyDescent="0.25"/>
    <row r="49" spans="5:15" ht="45.75" customHeight="1" thickBot="1" x14ac:dyDescent="0.3"/>
    <row r="50" spans="5:15" ht="33.75" customHeight="1" thickTop="1" thickBot="1" x14ac:dyDescent="0.3">
      <c r="E50" s="872" t="s">
        <v>1311</v>
      </c>
      <c r="F50" s="873"/>
      <c r="G50" s="873"/>
      <c r="H50" s="873"/>
      <c r="I50" s="873"/>
      <c r="J50" s="873"/>
      <c r="K50" s="873"/>
      <c r="L50" s="873"/>
      <c r="M50" s="873"/>
      <c r="N50" s="874"/>
      <c r="O50" s="442"/>
    </row>
    <row r="51" spans="5:15" ht="31.5" customHeight="1" thickTop="1" x14ac:dyDescent="0.25"/>
    <row r="52" spans="5:15" ht="30" customHeight="1" x14ac:dyDescent="0.25"/>
    <row r="65" spans="5:14" ht="19.5" customHeight="1" x14ac:dyDescent="0.25"/>
    <row r="66" spans="5:14" ht="21" customHeight="1" thickBot="1" x14ac:dyDescent="0.3"/>
    <row r="67" spans="5:14" ht="15" customHeight="1" thickTop="1" x14ac:dyDescent="0.25">
      <c r="E67" s="866" t="s">
        <v>1317</v>
      </c>
      <c r="F67" s="867"/>
      <c r="G67" s="867"/>
      <c r="H67" s="867"/>
      <c r="I67" s="867"/>
      <c r="J67" s="867"/>
      <c r="K67" s="867"/>
      <c r="L67" s="867"/>
      <c r="M67" s="867"/>
      <c r="N67" s="868"/>
    </row>
    <row r="68" spans="5:14" ht="52.5" customHeight="1" thickBot="1" x14ac:dyDescent="0.3">
      <c r="E68" s="869"/>
      <c r="F68" s="870"/>
      <c r="G68" s="870"/>
      <c r="H68" s="870"/>
      <c r="I68" s="870"/>
      <c r="J68" s="870"/>
      <c r="K68" s="870"/>
      <c r="L68" s="870"/>
      <c r="M68" s="870"/>
      <c r="N68" s="871"/>
    </row>
    <row r="69" spans="5:14" ht="30" customHeight="1" thickTop="1" x14ac:dyDescent="0.25"/>
  </sheetData>
  <mergeCells count="7">
    <mergeCell ref="E67:N68"/>
    <mergeCell ref="E50:N50"/>
    <mergeCell ref="A1:Q1"/>
    <mergeCell ref="E10:N10"/>
    <mergeCell ref="E18:N18"/>
    <mergeCell ref="E27:N27"/>
    <mergeCell ref="E34:N34"/>
  </mergeCells>
  <printOptions horizontalCentered="1"/>
  <pageMargins left="0.23622047244094491" right="0.23622047244094491" top="0.43307086614173229" bottom="0.47244094488188981" header="0.31496062992125984" footer="0.23622047244094491"/>
  <pageSetup paperSize="9" scale="53" orientation="portrait" r:id="rId1"/>
  <headerFooter>
    <oddFooter>&amp;R&amp;P /&amp;N</oddFooter>
  </headerFooter>
  <rowBreaks count="1" manualBreakCount="1">
    <brk id="35" max="16" man="1"/>
  </rowBreaks>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6B2B-4094-40D7-88C7-68C57D30AF5C}">
  <dimension ref="B3:D60"/>
  <sheetViews>
    <sheetView workbookViewId="0">
      <selection activeCell="E15" sqref="E15"/>
    </sheetView>
  </sheetViews>
  <sheetFormatPr defaultRowHeight="15" x14ac:dyDescent="0.25"/>
  <cols>
    <col min="2" max="2" width="36.85546875" customWidth="1"/>
    <col min="7" max="7" width="24.7109375" customWidth="1"/>
  </cols>
  <sheetData>
    <row r="3" spans="2:2" ht="16.5" thickBot="1" x14ac:dyDescent="0.3">
      <c r="B3" s="206" t="s">
        <v>53</v>
      </c>
    </row>
    <row r="4" spans="2:2" ht="15.75" customHeight="1" thickTop="1" x14ac:dyDescent="0.25">
      <c r="B4" s="56" t="s">
        <v>61</v>
      </c>
    </row>
    <row r="5" spans="2:2" ht="15" customHeight="1" x14ac:dyDescent="0.25">
      <c r="B5" s="56" t="s">
        <v>70</v>
      </c>
    </row>
    <row r="6" spans="2:2" x14ac:dyDescent="0.25">
      <c r="B6" s="56" t="s">
        <v>1018</v>
      </c>
    </row>
    <row r="7" spans="2:2" ht="15" customHeight="1" x14ac:dyDescent="0.25">
      <c r="B7" s="113" t="s">
        <v>84</v>
      </c>
    </row>
    <row r="8" spans="2:2" ht="15" customHeight="1" x14ac:dyDescent="0.25">
      <c r="B8" s="113" t="s">
        <v>96</v>
      </c>
    </row>
    <row r="9" spans="2:2" x14ac:dyDescent="0.25">
      <c r="B9" s="56" t="s">
        <v>104</v>
      </c>
    </row>
    <row r="10" spans="2:2" x14ac:dyDescent="0.25">
      <c r="B10" s="113" t="s">
        <v>108</v>
      </c>
    </row>
    <row r="11" spans="2:2" ht="15" customHeight="1" x14ac:dyDescent="0.25">
      <c r="B11" s="113" t="s">
        <v>117</v>
      </c>
    </row>
    <row r="12" spans="2:2" x14ac:dyDescent="0.25">
      <c r="B12" s="56" t="s">
        <v>121</v>
      </c>
    </row>
    <row r="13" spans="2:2" x14ac:dyDescent="0.25">
      <c r="B13" s="56" t="s">
        <v>123</v>
      </c>
    </row>
    <row r="14" spans="2:2" ht="15" customHeight="1" x14ac:dyDescent="0.25">
      <c r="B14" s="113" t="s">
        <v>130</v>
      </c>
    </row>
    <row r="15" spans="2:2" x14ac:dyDescent="0.25">
      <c r="B15" s="56" t="s">
        <v>136</v>
      </c>
    </row>
    <row r="16" spans="2:2" ht="15" customHeight="1" x14ac:dyDescent="0.25">
      <c r="B16" s="113" t="s">
        <v>144</v>
      </c>
    </row>
    <row r="17" spans="2:2" x14ac:dyDescent="0.25">
      <c r="B17" s="56" t="s">
        <v>147</v>
      </c>
    </row>
    <row r="18" spans="2:2" ht="15" customHeight="1" x14ac:dyDescent="0.25">
      <c r="B18" s="56" t="s">
        <v>158</v>
      </c>
    </row>
    <row r="19" spans="2:2" x14ac:dyDescent="0.25">
      <c r="B19" s="482" t="s">
        <v>1271</v>
      </c>
    </row>
    <row r="20" spans="2:2" x14ac:dyDescent="0.25">
      <c r="B20" s="57" t="s">
        <v>171</v>
      </c>
    </row>
    <row r="21" spans="2:2" ht="15" customHeight="1" x14ac:dyDescent="0.25">
      <c r="B21" s="113" t="s">
        <v>182</v>
      </c>
    </row>
    <row r="22" spans="2:2" x14ac:dyDescent="0.25">
      <c r="B22" s="113" t="s">
        <v>192</v>
      </c>
    </row>
    <row r="23" spans="2:2" x14ac:dyDescent="0.25">
      <c r="B23" s="56" t="s">
        <v>194</v>
      </c>
    </row>
    <row r="24" spans="2:2" x14ac:dyDescent="0.25">
      <c r="B24" s="56" t="s">
        <v>199</v>
      </c>
    </row>
    <row r="25" spans="2:2" x14ac:dyDescent="0.25">
      <c r="B25" s="79" t="s">
        <v>201</v>
      </c>
    </row>
    <row r="26" spans="2:2" x14ac:dyDescent="0.25">
      <c r="B26" s="56" t="s">
        <v>203</v>
      </c>
    </row>
    <row r="27" spans="2:2" x14ac:dyDescent="0.25">
      <c r="B27" s="56" t="s">
        <v>205</v>
      </c>
    </row>
    <row r="28" spans="2:2" ht="15" customHeight="1" x14ac:dyDescent="0.25">
      <c r="B28" s="115" t="s">
        <v>210</v>
      </c>
    </row>
    <row r="29" spans="2:2" x14ac:dyDescent="0.25">
      <c r="B29" s="57" t="s">
        <v>217</v>
      </c>
    </row>
    <row r="30" spans="2:2" x14ac:dyDescent="0.25">
      <c r="B30" s="115" t="s">
        <v>1251</v>
      </c>
    </row>
    <row r="31" spans="2:2" ht="15" customHeight="1" x14ac:dyDescent="0.25">
      <c r="B31" s="115" t="s">
        <v>219</v>
      </c>
    </row>
    <row r="32" spans="2:2" ht="15" customHeight="1" x14ac:dyDescent="0.25">
      <c r="B32" s="115" t="s">
        <v>1089</v>
      </c>
    </row>
    <row r="33" spans="2:4" ht="15" customHeight="1" x14ac:dyDescent="0.25">
      <c r="B33" s="115" t="s">
        <v>241</v>
      </c>
    </row>
    <row r="34" spans="2:4" x14ac:dyDescent="0.25">
      <c r="B34" s="57" t="s">
        <v>248</v>
      </c>
    </row>
    <row r="35" spans="2:4" ht="15" customHeight="1" x14ac:dyDescent="0.25">
      <c r="B35" s="57" t="s">
        <v>251</v>
      </c>
    </row>
    <row r="36" spans="2:4" ht="15" customHeight="1" x14ac:dyDescent="0.25">
      <c r="B36" s="115" t="s">
        <v>268</v>
      </c>
    </row>
    <row r="37" spans="2:4" x14ac:dyDescent="0.25">
      <c r="B37" s="115" t="s">
        <v>276</v>
      </c>
    </row>
    <row r="38" spans="2:4" ht="15" customHeight="1" x14ac:dyDescent="0.25">
      <c r="B38" s="115" t="s">
        <v>285</v>
      </c>
    </row>
    <row r="39" spans="2:4" ht="15" customHeight="1" x14ac:dyDescent="0.25">
      <c r="B39" s="57" t="s">
        <v>291</v>
      </c>
    </row>
    <row r="40" spans="2:4" x14ac:dyDescent="0.25">
      <c r="B40" s="57" t="s">
        <v>294</v>
      </c>
    </row>
    <row r="41" spans="2:4" x14ac:dyDescent="0.25">
      <c r="B41" s="57" t="s">
        <v>1173</v>
      </c>
    </row>
    <row r="42" spans="2:4" x14ac:dyDescent="0.25">
      <c r="B42" s="161" t="s">
        <v>321</v>
      </c>
      <c r="D42" s="84" t="s">
        <v>1321</v>
      </c>
    </row>
    <row r="45" spans="2:4" ht="15" customHeight="1" x14ac:dyDescent="0.25"/>
    <row r="46" spans="2:4" ht="15.75" x14ac:dyDescent="0.25">
      <c r="B46" s="236" t="s">
        <v>346</v>
      </c>
    </row>
    <row r="47" spans="2:4" x14ac:dyDescent="0.25">
      <c r="B47" s="114" t="s">
        <v>348</v>
      </c>
    </row>
    <row r="48" spans="2:4" x14ac:dyDescent="0.25">
      <c r="B48" s="113" t="s">
        <v>362</v>
      </c>
    </row>
    <row r="49" spans="2:4" ht="15" customHeight="1" x14ac:dyDescent="0.25">
      <c r="B49" s="113" t="s">
        <v>369</v>
      </c>
    </row>
    <row r="50" spans="2:4" ht="15" customHeight="1" x14ac:dyDescent="0.25">
      <c r="B50" s="56" t="s">
        <v>418</v>
      </c>
    </row>
    <row r="51" spans="2:4" x14ac:dyDescent="0.25">
      <c r="B51" s="113" t="s">
        <v>422</v>
      </c>
    </row>
    <row r="52" spans="2:4" x14ac:dyDescent="0.25">
      <c r="B52" s="113" t="s">
        <v>427</v>
      </c>
    </row>
    <row r="53" spans="2:4" x14ac:dyDescent="0.25">
      <c r="B53" s="567" t="s">
        <v>1305</v>
      </c>
    </row>
    <row r="54" spans="2:4" x14ac:dyDescent="0.25">
      <c r="B54" s="461" t="s">
        <v>431</v>
      </c>
    </row>
    <row r="55" spans="2:4" x14ac:dyDescent="0.25">
      <c r="B55" s="56" t="s">
        <v>441</v>
      </c>
    </row>
    <row r="56" spans="2:4" x14ac:dyDescent="0.25">
      <c r="B56" s="115" t="s">
        <v>438</v>
      </c>
    </row>
    <row r="57" spans="2:4" x14ac:dyDescent="0.25">
      <c r="B57" s="113" t="s">
        <v>447</v>
      </c>
    </row>
    <row r="58" spans="2:4" ht="15" customHeight="1" x14ac:dyDescent="0.25">
      <c r="B58" s="115" t="s">
        <v>456</v>
      </c>
    </row>
    <row r="59" spans="2:4" x14ac:dyDescent="0.25">
      <c r="B59" s="113" t="s">
        <v>467</v>
      </c>
    </row>
    <row r="60" spans="2:4" x14ac:dyDescent="0.25">
      <c r="B60" s="340" t="s">
        <v>477</v>
      </c>
      <c r="D60" s="84" t="s">
        <v>1147</v>
      </c>
    </row>
  </sheetData>
  <autoFilter ref="B3:B42" xr:uid="{FB466B2B-4094-40D7-88C7-68C57D30AF5C}"/>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4B71-6ECB-430E-AD35-278C9513FAD3}">
  <dimension ref="B3:D88"/>
  <sheetViews>
    <sheetView topLeftCell="A36" workbookViewId="0">
      <selection activeCell="M61" sqref="M61"/>
    </sheetView>
  </sheetViews>
  <sheetFormatPr defaultRowHeight="15" x14ac:dyDescent="0.25"/>
  <cols>
    <col min="2" max="2" width="33.85546875" customWidth="1"/>
    <col min="6" max="6" width="23" customWidth="1"/>
  </cols>
  <sheetData>
    <row r="3" spans="2:2" ht="16.5" thickBot="1" x14ac:dyDescent="0.3">
      <c r="B3" s="206" t="s">
        <v>53</v>
      </c>
    </row>
    <row r="4" spans="2:2" ht="15.75" customHeight="1" thickTop="1" x14ac:dyDescent="0.25">
      <c r="B4" s="56" t="s">
        <v>61</v>
      </c>
    </row>
    <row r="5" spans="2:2" x14ac:dyDescent="0.25">
      <c r="B5" s="56" t="s">
        <v>70</v>
      </c>
    </row>
    <row r="6" spans="2:2" x14ac:dyDescent="0.25">
      <c r="B6" s="56" t="s">
        <v>1018</v>
      </c>
    </row>
    <row r="7" spans="2:2" ht="15" customHeight="1" x14ac:dyDescent="0.25">
      <c r="B7" s="113" t="s">
        <v>84</v>
      </c>
    </row>
    <row r="8" spans="2:2" ht="15" customHeight="1" x14ac:dyDescent="0.25">
      <c r="B8" s="113" t="s">
        <v>96</v>
      </c>
    </row>
    <row r="9" spans="2:2" ht="15" customHeight="1" x14ac:dyDescent="0.25">
      <c r="B9" s="56" t="s">
        <v>104</v>
      </c>
    </row>
    <row r="10" spans="2:2" ht="15.75" customHeight="1" x14ac:dyDescent="0.25">
      <c r="B10" s="113" t="s">
        <v>108</v>
      </c>
    </row>
    <row r="11" spans="2:2" ht="15" customHeight="1" x14ac:dyDescent="0.25">
      <c r="B11" s="113" t="s">
        <v>117</v>
      </c>
    </row>
    <row r="12" spans="2:2" x14ac:dyDescent="0.25">
      <c r="B12" s="79" t="s">
        <v>1159</v>
      </c>
    </row>
    <row r="13" spans="2:2" x14ac:dyDescent="0.25">
      <c r="B13" s="56" t="s">
        <v>121</v>
      </c>
    </row>
    <row r="14" spans="2:2" x14ac:dyDescent="0.25">
      <c r="B14" s="56" t="s">
        <v>123</v>
      </c>
    </row>
    <row r="15" spans="2:2" ht="15" customHeight="1" x14ac:dyDescent="0.25">
      <c r="B15" s="113" t="s">
        <v>130</v>
      </c>
    </row>
    <row r="16" spans="2:2" ht="15.75" customHeight="1" x14ac:dyDescent="0.25">
      <c r="B16" s="113" t="s">
        <v>144</v>
      </c>
    </row>
    <row r="17" spans="2:2" x14ac:dyDescent="0.25">
      <c r="B17" s="56" t="s">
        <v>147</v>
      </c>
    </row>
    <row r="18" spans="2:2" ht="15" customHeight="1" x14ac:dyDescent="0.25">
      <c r="B18" s="114" t="s">
        <v>158</v>
      </c>
    </row>
    <row r="19" spans="2:2" x14ac:dyDescent="0.25">
      <c r="B19" s="56" t="s">
        <v>1059</v>
      </c>
    </row>
    <row r="20" spans="2:2" x14ac:dyDescent="0.25">
      <c r="B20" s="482" t="s">
        <v>1271</v>
      </c>
    </row>
    <row r="21" spans="2:2" x14ac:dyDescent="0.25">
      <c r="B21" s="57" t="s">
        <v>171</v>
      </c>
    </row>
    <row r="22" spans="2:2" ht="15.75" customHeight="1" x14ac:dyDescent="0.25">
      <c r="B22" s="113" t="s">
        <v>192</v>
      </c>
    </row>
    <row r="23" spans="2:2" x14ac:dyDescent="0.25">
      <c r="B23" s="56" t="s">
        <v>194</v>
      </c>
    </row>
    <row r="24" spans="2:2" x14ac:dyDescent="0.25">
      <c r="B24" s="56" t="s">
        <v>199</v>
      </c>
    </row>
    <row r="25" spans="2:2" x14ac:dyDescent="0.25">
      <c r="B25" s="79" t="s">
        <v>201</v>
      </c>
    </row>
    <row r="26" spans="2:2" x14ac:dyDescent="0.25">
      <c r="B26" s="56" t="s">
        <v>203</v>
      </c>
    </row>
    <row r="27" spans="2:2" ht="15" customHeight="1" x14ac:dyDescent="0.25">
      <c r="B27" s="115" t="s">
        <v>210</v>
      </c>
    </row>
    <row r="28" spans="2:2" x14ac:dyDescent="0.25">
      <c r="B28" s="80" t="s">
        <v>1045</v>
      </c>
    </row>
    <row r="29" spans="2:2" x14ac:dyDescent="0.25">
      <c r="B29" s="57" t="s">
        <v>217</v>
      </c>
    </row>
    <row r="30" spans="2:2" x14ac:dyDescent="0.25">
      <c r="B30" s="115" t="s">
        <v>1251</v>
      </c>
    </row>
    <row r="31" spans="2:2" ht="15" customHeight="1" x14ac:dyDescent="0.25">
      <c r="B31" s="115" t="s">
        <v>219</v>
      </c>
    </row>
    <row r="32" spans="2:2" x14ac:dyDescent="0.25">
      <c r="B32" s="80" t="s">
        <v>1089</v>
      </c>
    </row>
    <row r="33" spans="2:4" x14ac:dyDescent="0.25">
      <c r="B33" s="57" t="s">
        <v>230</v>
      </c>
    </row>
    <row r="34" spans="2:4" x14ac:dyDescent="0.25">
      <c r="B34" s="57" t="s">
        <v>1091</v>
      </c>
    </row>
    <row r="35" spans="2:4" ht="15" customHeight="1" x14ac:dyDescent="0.25">
      <c r="B35" s="115" t="s">
        <v>241</v>
      </c>
    </row>
    <row r="36" spans="2:4" x14ac:dyDescent="0.25">
      <c r="B36" s="57" t="s">
        <v>248</v>
      </c>
    </row>
    <row r="37" spans="2:4" ht="15" customHeight="1" x14ac:dyDescent="0.25">
      <c r="B37" s="57" t="s">
        <v>251</v>
      </c>
    </row>
    <row r="38" spans="2:4" ht="15" customHeight="1" x14ac:dyDescent="0.25">
      <c r="B38" s="115" t="s">
        <v>268</v>
      </c>
    </row>
    <row r="39" spans="2:4" x14ac:dyDescent="0.25">
      <c r="B39" s="57" t="s">
        <v>270</v>
      </c>
    </row>
    <row r="40" spans="2:4" ht="15.75" customHeight="1" x14ac:dyDescent="0.25">
      <c r="B40" s="115" t="s">
        <v>276</v>
      </c>
    </row>
    <row r="41" spans="2:4" ht="15" customHeight="1" x14ac:dyDescent="0.25">
      <c r="B41" s="115" t="s">
        <v>285</v>
      </c>
    </row>
    <row r="42" spans="2:4" ht="15" customHeight="1" x14ac:dyDescent="0.25">
      <c r="B42" s="57" t="s">
        <v>291</v>
      </c>
    </row>
    <row r="43" spans="2:4" ht="19.5" customHeight="1" x14ac:dyDescent="0.25">
      <c r="B43" s="57" t="s">
        <v>294</v>
      </c>
    </row>
    <row r="44" spans="2:4" x14ac:dyDescent="0.25">
      <c r="B44" s="80" t="s">
        <v>312</v>
      </c>
    </row>
    <row r="45" spans="2:4" x14ac:dyDescent="0.25">
      <c r="B45" s="57" t="s">
        <v>316</v>
      </c>
    </row>
    <row r="46" spans="2:4" x14ac:dyDescent="0.25">
      <c r="B46" s="57" t="s">
        <v>1173</v>
      </c>
      <c r="D46" s="84" t="s">
        <v>1290</v>
      </c>
    </row>
    <row r="49" spans="2:4" ht="15.75" x14ac:dyDescent="0.25">
      <c r="B49" s="236" t="s">
        <v>346</v>
      </c>
    </row>
    <row r="50" spans="2:4" ht="15" customHeight="1" x14ac:dyDescent="0.25">
      <c r="B50" s="114" t="s">
        <v>348</v>
      </c>
    </row>
    <row r="51" spans="2:4" ht="15.75" customHeight="1" x14ac:dyDescent="0.25">
      <c r="B51" s="113" t="s">
        <v>362</v>
      </c>
    </row>
    <row r="52" spans="2:4" ht="15.75" customHeight="1" x14ac:dyDescent="0.25">
      <c r="B52" s="113" t="s">
        <v>369</v>
      </c>
    </row>
    <row r="53" spans="2:4" ht="15.75" customHeight="1" x14ac:dyDescent="0.25">
      <c r="B53" s="56" t="s">
        <v>846</v>
      </c>
    </row>
    <row r="54" spans="2:4" ht="15.75" customHeight="1" x14ac:dyDescent="0.25">
      <c r="B54" s="359" t="s">
        <v>855</v>
      </c>
    </row>
    <row r="55" spans="2:4" ht="15.75" customHeight="1" x14ac:dyDescent="0.25">
      <c r="B55" s="113" t="s">
        <v>422</v>
      </c>
    </row>
    <row r="56" spans="2:4" ht="15.75" customHeight="1" x14ac:dyDescent="0.25">
      <c r="B56" s="113" t="s">
        <v>427</v>
      </c>
    </row>
    <row r="57" spans="2:4" ht="15" customHeight="1" x14ac:dyDescent="0.25">
      <c r="B57" s="461" t="s">
        <v>431</v>
      </c>
    </row>
    <row r="58" spans="2:4" ht="15.75" customHeight="1" x14ac:dyDescent="0.25">
      <c r="B58" s="56" t="s">
        <v>441</v>
      </c>
    </row>
    <row r="59" spans="2:4" ht="15.75" customHeight="1" x14ac:dyDescent="0.25">
      <c r="B59" s="115" t="s">
        <v>438</v>
      </c>
    </row>
    <row r="60" spans="2:4" ht="15.75" customHeight="1" x14ac:dyDescent="0.25">
      <c r="B60" s="113" t="s">
        <v>447</v>
      </c>
    </row>
    <row r="61" spans="2:4" ht="15.75" customHeight="1" x14ac:dyDescent="0.25">
      <c r="B61" s="113" t="s">
        <v>768</v>
      </c>
    </row>
    <row r="62" spans="2:4" ht="15.75" customHeight="1" x14ac:dyDescent="0.25">
      <c r="B62" s="115" t="s">
        <v>456</v>
      </c>
    </row>
    <row r="63" spans="2:4" ht="15.75" customHeight="1" x14ac:dyDescent="0.25">
      <c r="B63" s="451" t="s">
        <v>467</v>
      </c>
    </row>
    <row r="64" spans="2:4" ht="15.75" customHeight="1" x14ac:dyDescent="0.25">
      <c r="B64" s="340" t="s">
        <v>477</v>
      </c>
      <c r="D64" s="84" t="s">
        <v>1291</v>
      </c>
    </row>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A235-4137-4B7F-8EA4-1435341C4938}">
  <dimension ref="B3:C62"/>
  <sheetViews>
    <sheetView topLeftCell="A38" workbookViewId="0">
      <selection activeCell="F63" sqref="F63"/>
    </sheetView>
  </sheetViews>
  <sheetFormatPr defaultRowHeight="15" x14ac:dyDescent="0.25"/>
  <cols>
    <col min="2" max="2" width="31.42578125" customWidth="1"/>
  </cols>
  <sheetData>
    <row r="3" spans="2:2" ht="16.5" thickBot="1" x14ac:dyDescent="0.3">
      <c r="B3" s="206" t="s">
        <v>53</v>
      </c>
    </row>
    <row r="4" spans="2:2" ht="15.75" customHeight="1" thickTop="1" x14ac:dyDescent="0.25">
      <c r="B4" s="151" t="s">
        <v>61</v>
      </c>
    </row>
    <row r="5" spans="2:2" ht="15" customHeight="1" x14ac:dyDescent="0.25">
      <c r="B5" s="56" t="s">
        <v>70</v>
      </c>
    </row>
    <row r="6" spans="2:2" x14ac:dyDescent="0.25">
      <c r="B6" s="56" t="s">
        <v>1018</v>
      </c>
    </row>
    <row r="7" spans="2:2" ht="15" customHeight="1" x14ac:dyDescent="0.25">
      <c r="B7" s="56" t="s">
        <v>84</v>
      </c>
    </row>
    <row r="8" spans="2:2" ht="15" customHeight="1" x14ac:dyDescent="0.25">
      <c r="B8" s="56" t="s">
        <v>96</v>
      </c>
    </row>
    <row r="9" spans="2:2" ht="15.75" customHeight="1" x14ac:dyDescent="0.25">
      <c r="B9" s="56" t="s">
        <v>104</v>
      </c>
    </row>
    <row r="10" spans="2:2" x14ac:dyDescent="0.25">
      <c r="B10" s="56" t="s">
        <v>108</v>
      </c>
    </row>
    <row r="11" spans="2:2" ht="15" customHeight="1" x14ac:dyDescent="0.25">
      <c r="B11" s="56" t="s">
        <v>117</v>
      </c>
    </row>
    <row r="12" spans="2:2" x14ac:dyDescent="0.25">
      <c r="B12" s="56" t="s">
        <v>121</v>
      </c>
    </row>
    <row r="13" spans="2:2" x14ac:dyDescent="0.25">
      <c r="B13" s="56" t="s">
        <v>123</v>
      </c>
    </row>
    <row r="14" spans="2:2" ht="15" customHeight="1" x14ac:dyDescent="0.25">
      <c r="B14" s="56" t="s">
        <v>130</v>
      </c>
    </row>
    <row r="15" spans="2:2" x14ac:dyDescent="0.25">
      <c r="B15" s="56" t="s">
        <v>144</v>
      </c>
    </row>
    <row r="16" spans="2:2" x14ac:dyDescent="0.25">
      <c r="B16" s="56" t="s">
        <v>147</v>
      </c>
    </row>
    <row r="17" spans="2:2" ht="15" customHeight="1" x14ac:dyDescent="0.25">
      <c r="B17" s="56" t="s">
        <v>158</v>
      </c>
    </row>
    <row r="18" spans="2:2" x14ac:dyDescent="0.25">
      <c r="B18" s="246" t="s">
        <v>1271</v>
      </c>
    </row>
    <row r="19" spans="2:2" x14ac:dyDescent="0.25">
      <c r="B19" s="57" t="s">
        <v>171</v>
      </c>
    </row>
    <row r="20" spans="2:2" ht="15.75" customHeight="1" x14ac:dyDescent="0.25">
      <c r="B20" s="491" t="s">
        <v>188</v>
      </c>
    </row>
    <row r="21" spans="2:2" ht="15.75" customHeight="1" x14ac:dyDescent="0.25">
      <c r="B21" s="56" t="s">
        <v>192</v>
      </c>
    </row>
    <row r="22" spans="2:2" x14ac:dyDescent="0.25">
      <c r="B22" s="56" t="s">
        <v>194</v>
      </c>
    </row>
    <row r="23" spans="2:2" x14ac:dyDescent="0.25">
      <c r="B23" s="56" t="s">
        <v>199</v>
      </c>
    </row>
    <row r="24" spans="2:2" x14ac:dyDescent="0.25">
      <c r="B24" s="56" t="s">
        <v>201</v>
      </c>
    </row>
    <row r="25" spans="2:2" x14ac:dyDescent="0.25">
      <c r="B25" s="56" t="s">
        <v>203</v>
      </c>
    </row>
    <row r="26" spans="2:2" x14ac:dyDescent="0.25">
      <c r="B26" s="56" t="s">
        <v>1061</v>
      </c>
    </row>
    <row r="27" spans="2:2" ht="15" customHeight="1" x14ac:dyDescent="0.25">
      <c r="B27" s="57" t="s">
        <v>210</v>
      </c>
    </row>
    <row r="28" spans="2:2" x14ac:dyDescent="0.25">
      <c r="B28" s="57" t="s">
        <v>1045</v>
      </c>
    </row>
    <row r="29" spans="2:2" x14ac:dyDescent="0.25">
      <c r="B29" s="57" t="s">
        <v>217</v>
      </c>
    </row>
    <row r="30" spans="2:2" ht="15" customHeight="1" x14ac:dyDescent="0.25">
      <c r="B30" s="57" t="s">
        <v>219</v>
      </c>
    </row>
    <row r="31" spans="2:2" x14ac:dyDescent="0.25">
      <c r="B31" s="57" t="s">
        <v>230</v>
      </c>
    </row>
    <row r="32" spans="2:2" x14ac:dyDescent="0.25">
      <c r="B32" s="57" t="s">
        <v>241</v>
      </c>
    </row>
    <row r="33" spans="2:3" x14ac:dyDescent="0.25">
      <c r="B33" s="57" t="s">
        <v>248</v>
      </c>
    </row>
    <row r="34" spans="2:3" ht="15" customHeight="1" x14ac:dyDescent="0.25">
      <c r="B34" s="57" t="s">
        <v>251</v>
      </c>
    </row>
    <row r="35" spans="2:3" x14ac:dyDescent="0.25">
      <c r="B35" s="57" t="s">
        <v>276</v>
      </c>
    </row>
    <row r="36" spans="2:3" ht="15" customHeight="1" x14ac:dyDescent="0.25">
      <c r="B36" s="57" t="s">
        <v>285</v>
      </c>
    </row>
    <row r="37" spans="2:3" ht="15.75" customHeight="1" x14ac:dyDescent="0.25">
      <c r="B37" s="57" t="s">
        <v>291</v>
      </c>
    </row>
    <row r="38" spans="2:3" ht="30" x14ac:dyDescent="0.25">
      <c r="B38" s="57" t="s">
        <v>294</v>
      </c>
    </row>
    <row r="39" spans="2:3" x14ac:dyDescent="0.25">
      <c r="B39" s="57" t="s">
        <v>312</v>
      </c>
    </row>
    <row r="40" spans="2:3" x14ac:dyDescent="0.25">
      <c r="B40" s="57" t="s">
        <v>316</v>
      </c>
    </row>
    <row r="41" spans="2:3" x14ac:dyDescent="0.25">
      <c r="B41" s="57" t="s">
        <v>1173</v>
      </c>
    </row>
    <row r="42" spans="2:3" ht="30" x14ac:dyDescent="0.25">
      <c r="B42" s="161" t="s">
        <v>321</v>
      </c>
    </row>
    <row r="43" spans="2:3" x14ac:dyDescent="0.25">
      <c r="B43" s="57" t="s">
        <v>336</v>
      </c>
    </row>
    <row r="44" spans="2:3" x14ac:dyDescent="0.25">
      <c r="B44" s="57" t="s">
        <v>1202</v>
      </c>
      <c r="C44" s="84" t="s">
        <v>971</v>
      </c>
    </row>
    <row r="48" spans="2:3" ht="15.75" x14ac:dyDescent="0.25">
      <c r="B48" s="236" t="s">
        <v>346</v>
      </c>
    </row>
    <row r="49" spans="2:3" ht="15" customHeight="1" x14ac:dyDescent="0.25">
      <c r="B49" s="114" t="s">
        <v>348</v>
      </c>
    </row>
    <row r="50" spans="2:3" x14ac:dyDescent="0.25">
      <c r="B50" s="113" t="s">
        <v>362</v>
      </c>
    </row>
    <row r="51" spans="2:3" ht="15" customHeight="1" x14ac:dyDescent="0.25">
      <c r="B51" s="113" t="s">
        <v>369</v>
      </c>
    </row>
    <row r="52" spans="2:3" x14ac:dyDescent="0.25">
      <c r="B52" s="56" t="s">
        <v>418</v>
      </c>
    </row>
    <row r="53" spans="2:3" ht="15" customHeight="1" x14ac:dyDescent="0.25">
      <c r="B53" s="113" t="s">
        <v>422</v>
      </c>
    </row>
    <row r="54" spans="2:3" x14ac:dyDescent="0.25">
      <c r="B54" s="114" t="s">
        <v>863</v>
      </c>
    </row>
    <row r="55" spans="2:3" ht="15" customHeight="1" x14ac:dyDescent="0.25">
      <c r="B55" s="113" t="s">
        <v>427</v>
      </c>
    </row>
    <row r="56" spans="2:3" ht="15" customHeight="1" x14ac:dyDescent="0.25">
      <c r="B56" s="461" t="s">
        <v>431</v>
      </c>
    </row>
    <row r="57" spans="2:3" x14ac:dyDescent="0.25">
      <c r="B57" s="56" t="s">
        <v>441</v>
      </c>
    </row>
    <row r="58" spans="2:3" x14ac:dyDescent="0.25">
      <c r="B58" s="115" t="s">
        <v>438</v>
      </c>
    </row>
    <row r="59" spans="2:3" x14ac:dyDescent="0.25">
      <c r="B59" s="113" t="s">
        <v>447</v>
      </c>
    </row>
    <row r="60" spans="2:3" x14ac:dyDescent="0.25">
      <c r="B60" s="115" t="s">
        <v>456</v>
      </c>
    </row>
    <row r="61" spans="2:3" x14ac:dyDescent="0.25">
      <c r="B61" s="451" t="s">
        <v>467</v>
      </c>
    </row>
    <row r="62" spans="2:3" ht="15" customHeight="1" x14ac:dyDescent="0.25">
      <c r="B62" s="340" t="s">
        <v>477</v>
      </c>
      <c r="C62" s="492" t="s">
        <v>1147</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B200-A0F6-487C-ADE0-84D7A623077B}">
  <dimension ref="A2:C63"/>
  <sheetViews>
    <sheetView topLeftCell="A39" workbookViewId="0">
      <selection activeCell="D68" sqref="D68"/>
    </sheetView>
  </sheetViews>
  <sheetFormatPr defaultRowHeight="15" x14ac:dyDescent="0.25"/>
  <cols>
    <col min="1" max="1" width="37.42578125" style="466" customWidth="1"/>
    <col min="4" max="4" width="35.28515625" customWidth="1"/>
  </cols>
  <sheetData>
    <row r="2" spans="1:1" ht="16.5" thickBot="1" x14ac:dyDescent="0.3">
      <c r="A2" s="206" t="s">
        <v>53</v>
      </c>
    </row>
    <row r="3" spans="1:1" ht="15.75" thickTop="1" x14ac:dyDescent="0.25">
      <c r="A3" s="113" t="s">
        <v>59</v>
      </c>
    </row>
    <row r="4" spans="1:1" ht="15" customHeight="1" x14ac:dyDescent="0.25">
      <c r="A4" s="57" t="s">
        <v>171</v>
      </c>
    </row>
    <row r="5" spans="1:1" ht="15" customHeight="1" x14ac:dyDescent="0.25">
      <c r="A5" s="56" t="s">
        <v>121</v>
      </c>
    </row>
    <row r="6" spans="1:1" x14ac:dyDescent="0.25">
      <c r="A6" s="56" t="s">
        <v>130</v>
      </c>
    </row>
    <row r="7" spans="1:1" ht="15" customHeight="1" x14ac:dyDescent="0.25">
      <c r="A7" s="481" t="s">
        <v>1271</v>
      </c>
    </row>
    <row r="8" spans="1:1" ht="15" customHeight="1" x14ac:dyDescent="0.25">
      <c r="A8" s="115" t="s">
        <v>219</v>
      </c>
    </row>
    <row r="9" spans="1:1" x14ac:dyDescent="0.25">
      <c r="A9" s="56" t="s">
        <v>96</v>
      </c>
    </row>
    <row r="10" spans="1:1" x14ac:dyDescent="0.25">
      <c r="A10" s="115" t="s">
        <v>270</v>
      </c>
    </row>
    <row r="11" spans="1:1" ht="15" customHeight="1" x14ac:dyDescent="0.25">
      <c r="A11" s="113" t="s">
        <v>201</v>
      </c>
    </row>
    <row r="12" spans="1:1" x14ac:dyDescent="0.25">
      <c r="A12" s="56" t="s">
        <v>182</v>
      </c>
    </row>
    <row r="13" spans="1:1" x14ac:dyDescent="0.25">
      <c r="A13" s="56" t="s">
        <v>1218</v>
      </c>
    </row>
    <row r="14" spans="1:1" ht="15" customHeight="1" x14ac:dyDescent="0.25">
      <c r="A14" s="113" t="s">
        <v>147</v>
      </c>
    </row>
    <row r="15" spans="1:1" x14ac:dyDescent="0.25">
      <c r="A15" s="56" t="s">
        <v>104</v>
      </c>
    </row>
    <row r="16" spans="1:1" ht="15.75" customHeight="1" x14ac:dyDescent="0.25">
      <c r="A16" s="113" t="s">
        <v>61</v>
      </c>
    </row>
    <row r="17" spans="1:1" x14ac:dyDescent="0.25">
      <c r="A17" s="56" t="s">
        <v>70</v>
      </c>
    </row>
    <row r="18" spans="1:1" ht="15" customHeight="1" x14ac:dyDescent="0.25">
      <c r="A18" s="360" t="s">
        <v>210</v>
      </c>
    </row>
    <row r="19" spans="1:1" x14ac:dyDescent="0.25">
      <c r="A19" s="114" t="s">
        <v>84</v>
      </c>
    </row>
    <row r="20" spans="1:1" x14ac:dyDescent="0.25">
      <c r="A20" s="56" t="s">
        <v>1161</v>
      </c>
    </row>
    <row r="21" spans="1:1" ht="15" customHeight="1" x14ac:dyDescent="0.25">
      <c r="A21" s="113" t="s">
        <v>1018</v>
      </c>
    </row>
    <row r="22" spans="1:1" x14ac:dyDescent="0.25">
      <c r="A22" s="57" t="s">
        <v>1091</v>
      </c>
    </row>
    <row r="23" spans="1:1" x14ac:dyDescent="0.25">
      <c r="A23" s="114" t="s">
        <v>108</v>
      </c>
    </row>
    <row r="24" spans="1:1" x14ac:dyDescent="0.25">
      <c r="A24" s="56" t="s">
        <v>1004</v>
      </c>
    </row>
    <row r="25" spans="1:1" x14ac:dyDescent="0.25">
      <c r="A25" s="57" t="s">
        <v>251</v>
      </c>
    </row>
    <row r="26" spans="1:1" x14ac:dyDescent="0.25">
      <c r="A26" s="79" t="s">
        <v>199</v>
      </c>
    </row>
    <row r="27" spans="1:1" ht="15.75" customHeight="1" x14ac:dyDescent="0.25">
      <c r="A27" s="113" t="s">
        <v>144</v>
      </c>
    </row>
    <row r="28" spans="1:1" x14ac:dyDescent="0.25">
      <c r="A28" s="57" t="s">
        <v>1045</v>
      </c>
    </row>
    <row r="29" spans="1:1" x14ac:dyDescent="0.25">
      <c r="A29" s="57" t="s">
        <v>294</v>
      </c>
    </row>
    <row r="30" spans="1:1" ht="15" customHeight="1" x14ac:dyDescent="0.25">
      <c r="A30" s="115" t="s">
        <v>1251</v>
      </c>
    </row>
    <row r="31" spans="1:1" x14ac:dyDescent="0.25">
      <c r="A31" s="80" t="s">
        <v>217</v>
      </c>
    </row>
    <row r="32" spans="1:1" x14ac:dyDescent="0.25">
      <c r="A32" s="161" t="s">
        <v>321</v>
      </c>
    </row>
    <row r="33" spans="1:3" x14ac:dyDescent="0.25">
      <c r="A33" s="113" t="s">
        <v>136</v>
      </c>
    </row>
    <row r="34" spans="1:3" ht="15" customHeight="1" x14ac:dyDescent="0.25">
      <c r="A34" s="115" t="s">
        <v>285</v>
      </c>
    </row>
    <row r="35" spans="1:3" x14ac:dyDescent="0.25">
      <c r="A35" s="56" t="s">
        <v>117</v>
      </c>
    </row>
    <row r="36" spans="1:3" ht="15" customHeight="1" x14ac:dyDescent="0.25">
      <c r="A36" s="115" t="s">
        <v>316</v>
      </c>
    </row>
    <row r="37" spans="1:3" ht="15.75" customHeight="1" x14ac:dyDescent="0.25">
      <c r="A37" s="57" t="s">
        <v>291</v>
      </c>
    </row>
    <row r="38" spans="1:3" ht="15" customHeight="1" x14ac:dyDescent="0.25">
      <c r="A38" s="56" t="s">
        <v>194</v>
      </c>
    </row>
    <row r="39" spans="1:3" x14ac:dyDescent="0.25">
      <c r="A39" s="56" t="s">
        <v>205</v>
      </c>
    </row>
    <row r="40" spans="1:3" ht="15" customHeight="1" x14ac:dyDescent="0.25">
      <c r="A40" s="115" t="s">
        <v>241</v>
      </c>
    </row>
    <row r="41" spans="1:3" ht="15" customHeight="1" x14ac:dyDescent="0.25">
      <c r="A41" s="56" t="s">
        <v>203</v>
      </c>
    </row>
    <row r="42" spans="1:3" x14ac:dyDescent="0.25">
      <c r="A42" s="57" t="s">
        <v>248</v>
      </c>
    </row>
    <row r="43" spans="1:3" x14ac:dyDescent="0.25">
      <c r="A43" s="56" t="s">
        <v>123</v>
      </c>
    </row>
    <row r="44" spans="1:3" x14ac:dyDescent="0.25">
      <c r="A44" s="56" t="s">
        <v>158</v>
      </c>
      <c r="C44" s="84" t="s">
        <v>1272</v>
      </c>
    </row>
    <row r="48" spans="1:3" ht="15.75" x14ac:dyDescent="0.25">
      <c r="A48" s="236" t="s">
        <v>346</v>
      </c>
    </row>
    <row r="49" spans="1:3" ht="15" customHeight="1" x14ac:dyDescent="0.25">
      <c r="A49" s="114" t="s">
        <v>348</v>
      </c>
    </row>
    <row r="50" spans="1:3" ht="15.75" customHeight="1" x14ac:dyDescent="0.25">
      <c r="A50" s="113" t="s">
        <v>362</v>
      </c>
    </row>
    <row r="51" spans="1:3" ht="15.75" customHeight="1" x14ac:dyDescent="0.25">
      <c r="A51" s="113" t="s">
        <v>369</v>
      </c>
    </row>
    <row r="52" spans="1:3" ht="15.75" customHeight="1" x14ac:dyDescent="0.25">
      <c r="A52" s="397" t="s">
        <v>414</v>
      </c>
    </row>
    <row r="53" spans="1:3" x14ac:dyDescent="0.25">
      <c r="A53" s="56" t="s">
        <v>418</v>
      </c>
    </row>
    <row r="54" spans="1:3" x14ac:dyDescent="0.25">
      <c r="A54" s="56" t="s">
        <v>846</v>
      </c>
    </row>
    <row r="55" spans="1:3" ht="15" customHeight="1" x14ac:dyDescent="0.25">
      <c r="A55" s="113" t="s">
        <v>422</v>
      </c>
    </row>
    <row r="56" spans="1:3" ht="15" customHeight="1" x14ac:dyDescent="0.25">
      <c r="A56" s="113" t="s">
        <v>427</v>
      </c>
    </row>
    <row r="57" spans="1:3" x14ac:dyDescent="0.25">
      <c r="A57" s="56" t="s">
        <v>441</v>
      </c>
    </row>
    <row r="58" spans="1:3" ht="15" customHeight="1" x14ac:dyDescent="0.25">
      <c r="A58" s="115" t="s">
        <v>438</v>
      </c>
    </row>
    <row r="59" spans="1:3" ht="15.75" customHeight="1" x14ac:dyDescent="0.25">
      <c r="A59" s="113" t="s">
        <v>447</v>
      </c>
    </row>
    <row r="60" spans="1:3" ht="15" customHeight="1" x14ac:dyDescent="0.25">
      <c r="A60" s="113" t="s">
        <v>768</v>
      </c>
    </row>
    <row r="61" spans="1:3" x14ac:dyDescent="0.25">
      <c r="A61" s="115" t="s">
        <v>456</v>
      </c>
    </row>
    <row r="62" spans="1:3" x14ac:dyDescent="0.25">
      <c r="A62" s="451" t="s">
        <v>467</v>
      </c>
    </row>
    <row r="63" spans="1:3" ht="15" customHeight="1" x14ac:dyDescent="0.25">
      <c r="A63" s="340" t="s">
        <v>477</v>
      </c>
      <c r="C63" s="84" t="s">
        <v>1273</v>
      </c>
    </row>
  </sheetData>
  <sortState xmlns:xlrd2="http://schemas.microsoft.com/office/spreadsheetml/2017/richdata2" ref="A4:A44">
    <sortCondition ref="A3:A44"/>
  </sortState>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122246-9B5A-49BC-92D2-E04FB1C90514}">
  <ds:schemaRefs>
    <ds:schemaRef ds:uri="b5051e59-b8a1-430e-a2fb-c5d785e071c5"/>
    <ds:schemaRef ds:uri="http://schemas.openxmlformats.org/package/2006/metadata/core-properties"/>
    <ds:schemaRef ds:uri="http://purl.org/dc/terms/"/>
    <ds:schemaRef ds:uri="12d2b935-5151-4c8e-9c60-cd98fbfd3007"/>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F51B021-6712-46F1-9389-DB214D1A02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42</vt:i4>
      </vt:variant>
      <vt:variant>
        <vt:lpstr>Intervalos Nomeados</vt:lpstr>
      </vt:variant>
      <vt:variant>
        <vt:i4>5</vt:i4>
      </vt:variant>
    </vt:vector>
  </HeadingPairs>
  <TitlesOfParts>
    <vt:vector size="47" baseType="lpstr">
      <vt:lpstr>Capa</vt:lpstr>
      <vt:lpstr>Relatório Sintético</vt:lpstr>
      <vt:lpstr>Relatório Analítico </vt:lpstr>
      <vt:lpstr>Entidades Cadastradas PAA</vt:lpstr>
      <vt:lpstr>Anexo Fotos</vt:lpstr>
      <vt:lpstr>Planilha37</vt:lpstr>
      <vt:lpstr>Planilha36</vt:lpstr>
      <vt:lpstr>Planilha35</vt:lpstr>
      <vt:lpstr>Planilha34</vt:lpstr>
      <vt:lpstr>Planilha33</vt:lpstr>
      <vt:lpstr>Planilha32</vt:lpstr>
      <vt:lpstr>Planilha31</vt:lpstr>
      <vt:lpstr>Planilha30</vt:lpstr>
      <vt:lpstr>Planilha29</vt:lpstr>
      <vt:lpstr>Planilha28</vt:lpstr>
      <vt:lpstr>Planilha27</vt:lpstr>
      <vt:lpstr>Planilha26</vt:lpstr>
      <vt:lpstr>Planilha25</vt:lpstr>
      <vt:lpstr>Planilha24</vt:lpstr>
      <vt:lpstr>Planilha23</vt:lpstr>
      <vt:lpstr>Planilha22</vt:lpstr>
      <vt:lpstr>Planilha21</vt:lpstr>
      <vt:lpstr>Planilha20</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 PAA'!Area_de_impressao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Joelice Rosa de Oliveira Coelho</cp:lastModifiedBy>
  <cp:revision/>
  <cp:lastPrinted>2026-03-25T19:40:22Z</cp:lastPrinted>
  <dcterms:created xsi:type="dcterms:W3CDTF">2019-08-19T14:05:31Z</dcterms:created>
  <dcterms:modified xsi:type="dcterms:W3CDTF">2026-03-25T19:42:34Z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